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C:\Users\bbailey\Desktop\For File Transfer\SteelWeb\French Canadian\"/>
    </mc:Choice>
  </mc:AlternateContent>
  <xr:revisionPtr revIDLastSave="0" documentId="13_ncr:1_{02036495-A741-408A-B235-C2F30E05939F}" xr6:coauthVersionLast="36" xr6:coauthVersionMax="36" xr10:uidLastSave="{00000000-0000-0000-0000-000000000000}"/>
  <bookViews>
    <workbookView xWindow="0" yWindow="0" windowWidth="28800" windowHeight="12225" tabRatio="867" xr2:uid="{B6D62E36-FC40-4FEA-BF85-56724DE362FE}"/>
  </bookViews>
  <sheets>
    <sheet name="Directives" sheetId="32" r:id="rId1"/>
    <sheet name="JANVIER" sheetId="1" r:id="rId2"/>
    <sheet name="RAP JAN" sheetId="16" r:id="rId3"/>
    <sheet name="FÉVRIER" sheetId="2" r:id="rId4"/>
    <sheet name="RAP FÉV" sheetId="17" r:id="rId5"/>
    <sheet name="MARS" sheetId="3" r:id="rId6"/>
    <sheet name="RAP MAR" sheetId="18" r:id="rId7"/>
    <sheet name="AVRIL" sheetId="4" r:id="rId8"/>
    <sheet name="RAP AVR" sheetId="20" r:id="rId9"/>
    <sheet name="MAI" sheetId="5" r:id="rId10"/>
    <sheet name="RAP MAI" sheetId="21" r:id="rId11"/>
    <sheet name="JUIN" sheetId="6" r:id="rId12"/>
    <sheet name="RAP JUIN" sheetId="22" r:id="rId13"/>
    <sheet name="JUILLET" sheetId="7" r:id="rId14"/>
    <sheet name="RAP JUIL" sheetId="24" r:id="rId15"/>
    <sheet name="AOUT" sheetId="8" r:id="rId16"/>
    <sheet name="RAP AOUT" sheetId="25" r:id="rId17"/>
    <sheet name="SEPTEMBRE" sheetId="9" r:id="rId18"/>
    <sheet name="RAP SEP" sheetId="26" r:id="rId19"/>
    <sheet name="OCTOBRE" sheetId="10" r:id="rId20"/>
    <sheet name="RAP OCT" sheetId="28" r:id="rId21"/>
    <sheet name="NOVEMBRE" sheetId="11" r:id="rId22"/>
    <sheet name="RAP NOV" sheetId="29" r:id="rId23"/>
    <sheet name="DÉCEMBRE" sheetId="12" r:id="rId24"/>
    <sheet name="RAP DÉC" sheetId="30" r:id="rId25"/>
    <sheet name="1er Trim" sheetId="19" r:id="rId26"/>
    <sheet name="2ème Trim" sheetId="23" r:id="rId27"/>
    <sheet name="3ème Trim" sheetId="27" r:id="rId28"/>
    <sheet name="4ème Trim" sheetId="31" r:id="rId29"/>
    <sheet name="Rapport Annuel 251ARCF" sheetId="13" r:id="rId30"/>
  </sheets>
  <definedNames>
    <definedName name="_xlnm.Print_Area" localSheetId="25">'1er Trim'!$A$1:$J$69</definedName>
    <definedName name="_xlnm.Print_Area" localSheetId="26">'2ème Trim'!$A$1:$J$69</definedName>
    <definedName name="_xlnm.Print_Area" localSheetId="27">'3ème Trim'!$A$1:$J$69</definedName>
    <definedName name="_xlnm.Print_Area" localSheetId="28">'4ème Trim'!$A$1:$J$69</definedName>
    <definedName name="_xlnm.Print_Area" localSheetId="15">AOUT!$A$9:$AL$145</definedName>
    <definedName name="_xlnm.Print_Area" localSheetId="7">AVRIL!$A$9:$AL$145</definedName>
    <definedName name="_xlnm.Print_Area" localSheetId="23">DÉCEMBRE!$A$9:$AL$145</definedName>
    <definedName name="_xlnm.Print_Area" localSheetId="0">Directives!$A$1:$L$79</definedName>
    <definedName name="_xlnm.Print_Area" localSheetId="3">FÉVRIER!$A$9:$AL$145</definedName>
    <definedName name="_xlnm.Print_Area" localSheetId="1">JANVIER!$A$9:$AL$145</definedName>
    <definedName name="_xlnm.Print_Area" localSheetId="13">JUILLET!$A$9:$AL$145</definedName>
    <definedName name="_xlnm.Print_Area" localSheetId="11">JUIN!$A$9:$AL$145</definedName>
    <definedName name="_xlnm.Print_Area" localSheetId="9">MAI!$A$9:$AL$145</definedName>
    <definedName name="_xlnm.Print_Area" localSheetId="5">MARS!$A$9:$AL$145</definedName>
    <definedName name="_xlnm.Print_Area" localSheetId="21">NOVEMBRE!$A$9:$AL$145</definedName>
    <definedName name="_xlnm.Print_Area" localSheetId="19">OCTOBRE!$A$9:$AL$145</definedName>
    <definedName name="_xlnm.Print_Area" localSheetId="16">'RAP AOUT'!$A$1:$J$50</definedName>
    <definedName name="_xlnm.Print_Area" localSheetId="8">'RAP AVR'!$A$1:$J$50</definedName>
    <definedName name="_xlnm.Print_Area" localSheetId="24">'RAP DÉC'!$A$1:$J$50</definedName>
    <definedName name="_xlnm.Print_Area" localSheetId="4">'RAP FÉV'!$A$1:$J$50</definedName>
    <definedName name="_xlnm.Print_Area" localSheetId="2">'RAP JAN'!$A$1:$J$50</definedName>
    <definedName name="_xlnm.Print_Area" localSheetId="14">'RAP JUIL'!$A$1:$J$50</definedName>
    <definedName name="_xlnm.Print_Area" localSheetId="12">'RAP JUIN'!$A$1:$J$50</definedName>
    <definedName name="_xlnm.Print_Area" localSheetId="10">'RAP MAI'!$A$1:$J$50</definedName>
    <definedName name="_xlnm.Print_Area" localSheetId="6">'RAP MAR'!$A$1:$J$50</definedName>
    <definedName name="_xlnm.Print_Area" localSheetId="22">'RAP NOV'!$A$1:$J$50</definedName>
    <definedName name="_xlnm.Print_Area" localSheetId="20">'RAP OCT'!$A$1:$J$50</definedName>
    <definedName name="_xlnm.Print_Area" localSheetId="18">'RAP SEP'!$A$1:$J$50</definedName>
    <definedName name="_xlnm.Print_Area" localSheetId="29">'Rapport Annuel 251ARCF'!$A$8:$AJ$43,'Rapport Annuel 251ARCF'!$A$44:$R$78</definedName>
    <definedName name="_xlnm.Print_Area" localSheetId="17">SEPTEMBRE!$A$9:$AL$145</definedName>
    <definedName name="_xlnm.Print_Titles" localSheetId="0">Directives!$1:$2</definedName>
    <definedName name="_xlnm.Print_Titles" localSheetId="29">'Rapport Annuel 251ARCF'!$8:$11</definedName>
  </definedNames>
  <calcPr calcId="191029"/>
</workbook>
</file>

<file path=xl/calcChain.xml><?xml version="1.0" encoding="utf-8"?>
<calcChain xmlns="http://schemas.openxmlformats.org/spreadsheetml/2006/main">
  <c r="M64" i="13" l="1"/>
  <c r="F47" i="31" l="1"/>
  <c r="F47" i="27"/>
  <c r="F47" i="23"/>
  <c r="F47" i="19"/>
  <c r="P117" i="2"/>
  <c r="P117" i="3"/>
  <c r="P117" i="4"/>
  <c r="P117" i="5"/>
  <c r="P117" i="6"/>
  <c r="P117" i="7"/>
  <c r="P117" i="8"/>
  <c r="P117" i="9"/>
  <c r="P117" i="10"/>
  <c r="P117" i="11"/>
  <c r="P117" i="1"/>
  <c r="D8" i="13" l="1"/>
  <c r="C9" i="13"/>
  <c r="C8" i="13"/>
  <c r="G10" i="13" l="1"/>
  <c r="AI11" i="13"/>
  <c r="C11" i="13"/>
  <c r="H56" i="1" l="1"/>
  <c r="C58" i="13" l="1"/>
  <c r="C57" i="13"/>
  <c r="C56" i="13"/>
  <c r="C55" i="13"/>
  <c r="C54" i="13"/>
  <c r="C53" i="13"/>
  <c r="C52" i="13"/>
  <c r="C51" i="13"/>
  <c r="C50" i="13"/>
  <c r="C49" i="13"/>
  <c r="C48" i="13"/>
  <c r="C47" i="13"/>
  <c r="F47" i="13"/>
  <c r="F48" i="13"/>
  <c r="F49" i="13"/>
  <c r="F50" i="13"/>
  <c r="F51" i="13"/>
  <c r="F52" i="13"/>
  <c r="F53" i="13"/>
  <c r="F54" i="13"/>
  <c r="F55" i="13"/>
  <c r="F56" i="13"/>
  <c r="F57" i="13"/>
  <c r="F58" i="13"/>
  <c r="K37" i="23" l="1"/>
  <c r="L37" i="23"/>
  <c r="M37" i="23"/>
  <c r="I37" i="23" s="1"/>
  <c r="K37" i="27"/>
  <c r="L37" i="27"/>
  <c r="M37" i="27"/>
  <c r="K37" i="31"/>
  <c r="L37" i="31"/>
  <c r="I37" i="31" s="1"/>
  <c r="M37" i="31"/>
  <c r="K37" i="19"/>
  <c r="L37" i="19"/>
  <c r="M37" i="19"/>
  <c r="I37" i="19"/>
  <c r="I37" i="27" l="1"/>
  <c r="G7" i="1"/>
  <c r="G7" i="2"/>
  <c r="G7" i="3"/>
  <c r="G7" i="4"/>
  <c r="G7" i="5"/>
  <c r="G7" i="6"/>
  <c r="G7" i="7"/>
  <c r="G7" i="9"/>
  <c r="G7" i="10"/>
  <c r="G7" i="11"/>
  <c r="G7" i="12"/>
  <c r="G7" i="8"/>
  <c r="G3" i="23" l="1"/>
  <c r="G3" i="27"/>
  <c r="G3" i="31"/>
  <c r="G3" i="19"/>
  <c r="A1" i="23"/>
  <c r="A1" i="27"/>
  <c r="A1" i="31"/>
  <c r="A1" i="19"/>
  <c r="G67" i="3" l="1"/>
  <c r="G67" i="4"/>
  <c r="G67" i="5"/>
  <c r="G67" i="6"/>
  <c r="G67" i="7"/>
  <c r="G67" i="8"/>
  <c r="G67" i="9"/>
  <c r="G67" i="10"/>
  <c r="G67" i="11"/>
  <c r="G67" i="12"/>
  <c r="G67" i="2"/>
  <c r="G21" i="3"/>
  <c r="G21" i="4"/>
  <c r="G21" i="5"/>
  <c r="G21" i="6"/>
  <c r="G21" i="7"/>
  <c r="G21" i="8"/>
  <c r="G21" i="9"/>
  <c r="G21" i="10"/>
  <c r="G21" i="11"/>
  <c r="G21" i="12"/>
  <c r="G21" i="2"/>
  <c r="G67" i="1"/>
  <c r="G21" i="1"/>
  <c r="K48" i="1"/>
  <c r="J48" i="1"/>
  <c r="E11" i="2"/>
  <c r="A2" i="17"/>
  <c r="A2" i="18"/>
  <c r="A2" i="20"/>
  <c r="A2" i="21"/>
  <c r="A2" i="22"/>
  <c r="A2" i="24"/>
  <c r="A2" i="25"/>
  <c r="A2" i="26"/>
  <c r="A2" i="28"/>
  <c r="A2" i="29"/>
  <c r="A2" i="30"/>
  <c r="A2" i="16"/>
  <c r="G4" i="17"/>
  <c r="G4" i="18"/>
  <c r="G4" i="20"/>
  <c r="G4" i="21"/>
  <c r="G4" i="22"/>
  <c r="G4" i="24"/>
  <c r="G4" i="25"/>
  <c r="G4" i="26"/>
  <c r="G4" i="28"/>
  <c r="G4" i="29"/>
  <c r="G4" i="30"/>
  <c r="G4" i="16"/>
  <c r="AK57" i="1"/>
  <c r="AJ58" i="2"/>
  <c r="AI58" i="2"/>
  <c r="AJ57" i="2"/>
  <c r="AJ58" i="3"/>
  <c r="AI58" i="3"/>
  <c r="AJ57" i="3"/>
  <c r="AJ58" i="4"/>
  <c r="AI58" i="4"/>
  <c r="AJ57" i="4"/>
  <c r="AJ58" i="5"/>
  <c r="AI58" i="5"/>
  <c r="AJ57" i="5"/>
  <c r="AJ58" i="6"/>
  <c r="AI58" i="6"/>
  <c r="AJ57" i="6"/>
  <c r="AJ58" i="7"/>
  <c r="AI58" i="7"/>
  <c r="AJ57" i="7"/>
  <c r="AJ58" i="8"/>
  <c r="AI58" i="8"/>
  <c r="AJ57" i="8"/>
  <c r="AJ58" i="9"/>
  <c r="AI58" i="9"/>
  <c r="AJ57" i="9"/>
  <c r="AJ58" i="10"/>
  <c r="AI58" i="10"/>
  <c r="AJ57" i="10"/>
  <c r="AJ58" i="11"/>
  <c r="AI58" i="11"/>
  <c r="AJ57" i="11"/>
  <c r="AJ58" i="12"/>
  <c r="AI58" i="12"/>
  <c r="AJ57" i="12"/>
  <c r="AJ58" i="1"/>
  <c r="AI58" i="1"/>
  <c r="AJ57" i="1"/>
  <c r="C58" i="2"/>
  <c r="C58" i="3"/>
  <c r="C58" i="4"/>
  <c r="C58" i="5"/>
  <c r="C58" i="6"/>
  <c r="C58" i="7"/>
  <c r="C58" i="8"/>
  <c r="C58" i="9"/>
  <c r="C58" i="10"/>
  <c r="C58" i="11"/>
  <c r="C58" i="12"/>
  <c r="C58" i="1"/>
  <c r="E57" i="1"/>
  <c r="D57" i="2"/>
  <c r="D57" i="3"/>
  <c r="D57" i="4"/>
  <c r="D57" i="5"/>
  <c r="D57" i="6"/>
  <c r="D57" i="7"/>
  <c r="D57" i="8"/>
  <c r="D57" i="9"/>
  <c r="D57" i="10"/>
  <c r="D57" i="11"/>
  <c r="D57" i="12"/>
  <c r="D57" i="1"/>
  <c r="C57" i="2"/>
  <c r="C57" i="3"/>
  <c r="C57" i="4"/>
  <c r="C57" i="5"/>
  <c r="C57" i="6"/>
  <c r="C57" i="7"/>
  <c r="C57" i="8"/>
  <c r="C57" i="9"/>
  <c r="C57" i="10"/>
  <c r="C57" i="11"/>
  <c r="C57" i="12"/>
  <c r="C57" i="1"/>
  <c r="B58" i="2"/>
  <c r="B58" i="3"/>
  <c r="B58" i="4"/>
  <c r="B58" i="5"/>
  <c r="B58" i="6"/>
  <c r="B58" i="7"/>
  <c r="B58" i="8"/>
  <c r="B58" i="9"/>
  <c r="B58" i="10"/>
  <c r="B58" i="11"/>
  <c r="B58" i="12"/>
  <c r="B58" i="1"/>
  <c r="B57" i="2"/>
  <c r="B57" i="3"/>
  <c r="B57" i="4"/>
  <c r="B57" i="5"/>
  <c r="B57" i="6"/>
  <c r="B57" i="7"/>
  <c r="B57" i="8"/>
  <c r="B57" i="9"/>
  <c r="B57" i="10"/>
  <c r="B57" i="11"/>
  <c r="B57" i="12"/>
  <c r="B57" i="1"/>
  <c r="J7" i="16" l="1"/>
  <c r="J8" i="19" s="1"/>
  <c r="P105" i="1" l="1"/>
  <c r="AK53" i="2"/>
  <c r="AK67" i="2" s="1"/>
  <c r="AJ53" i="2"/>
  <c r="AJ67" i="2" s="1"/>
  <c r="AH53" i="2"/>
  <c r="AH67" i="2" s="1"/>
  <c r="AG53" i="2"/>
  <c r="AG67" i="2" s="1"/>
  <c r="AF53" i="2"/>
  <c r="AF67" i="2" s="1"/>
  <c r="AE53" i="2"/>
  <c r="AE67" i="2" s="1"/>
  <c r="AD53" i="2"/>
  <c r="AD67" i="2" s="1"/>
  <c r="AC53" i="2"/>
  <c r="AC67" i="2" s="1"/>
  <c r="AB53" i="2"/>
  <c r="AB67" i="2" s="1"/>
  <c r="AA53" i="2"/>
  <c r="AA67" i="2" s="1"/>
  <c r="Z53" i="2"/>
  <c r="Z67" i="2" s="1"/>
  <c r="Y53" i="2"/>
  <c r="Y67" i="2" s="1"/>
  <c r="X53" i="2"/>
  <c r="X67" i="2" s="1"/>
  <c r="W53" i="2"/>
  <c r="W67" i="2" s="1"/>
  <c r="V53" i="2"/>
  <c r="V67" i="2" s="1"/>
  <c r="U53" i="2"/>
  <c r="U67" i="2" s="1"/>
  <c r="R53" i="2"/>
  <c r="R67" i="2" s="1"/>
  <c r="Q53" i="2"/>
  <c r="Q67" i="2" s="1"/>
  <c r="P53" i="2"/>
  <c r="P67" i="2" s="1"/>
  <c r="O53" i="2"/>
  <c r="O67" i="2" s="1"/>
  <c r="N53" i="2"/>
  <c r="N67" i="2" s="1"/>
  <c r="M53" i="2"/>
  <c r="M67" i="2" s="1"/>
  <c r="L53" i="2"/>
  <c r="L67" i="2" s="1"/>
  <c r="F53" i="2"/>
  <c r="F67" i="2" s="1"/>
  <c r="E53" i="2"/>
  <c r="E67" i="2" s="1"/>
  <c r="D53" i="2"/>
  <c r="D67" i="2" s="1"/>
  <c r="C53" i="2"/>
  <c r="C67" i="2" s="1"/>
  <c r="B53" i="2"/>
  <c r="B67" i="2" s="1"/>
  <c r="K52" i="2"/>
  <c r="J52" i="2"/>
  <c r="K51" i="2"/>
  <c r="J51" i="2"/>
  <c r="K50" i="2"/>
  <c r="J50" i="2"/>
  <c r="K49" i="2"/>
  <c r="J49" i="2"/>
  <c r="K48" i="2"/>
  <c r="J48" i="2"/>
  <c r="K47" i="2"/>
  <c r="J47" i="2"/>
  <c r="K46" i="2"/>
  <c r="J46" i="2"/>
  <c r="K45" i="2"/>
  <c r="J45" i="2"/>
  <c r="K44" i="2"/>
  <c r="J44" i="2"/>
  <c r="K43" i="2"/>
  <c r="J43"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8" i="2"/>
  <c r="J28" i="2"/>
  <c r="K27" i="2"/>
  <c r="J27" i="2"/>
  <c r="K26" i="2"/>
  <c r="J26" i="2"/>
  <c r="K25" i="2"/>
  <c r="J25" i="2"/>
  <c r="K24" i="2"/>
  <c r="J24" i="2"/>
  <c r="K23" i="2"/>
  <c r="J23" i="2"/>
  <c r="K22" i="2"/>
  <c r="J22" i="2"/>
  <c r="H10" i="2"/>
  <c r="H56" i="2" s="1"/>
  <c r="AK53" i="3"/>
  <c r="AK67" i="3" s="1"/>
  <c r="AJ53" i="3"/>
  <c r="AJ67" i="3" s="1"/>
  <c r="AH53" i="3"/>
  <c r="AH67" i="3" s="1"/>
  <c r="AG53" i="3"/>
  <c r="AG67" i="3" s="1"/>
  <c r="AF53" i="3"/>
  <c r="AF67" i="3" s="1"/>
  <c r="AE53" i="3"/>
  <c r="AE67" i="3" s="1"/>
  <c r="AD53" i="3"/>
  <c r="AD67" i="3" s="1"/>
  <c r="AC53" i="3"/>
  <c r="AC67" i="3" s="1"/>
  <c r="AB53" i="3"/>
  <c r="AB67" i="3" s="1"/>
  <c r="AA53" i="3"/>
  <c r="AA67" i="3" s="1"/>
  <c r="Z53" i="3"/>
  <c r="Z67" i="3" s="1"/>
  <c r="Y53" i="3"/>
  <c r="Y67" i="3" s="1"/>
  <c r="X53" i="3"/>
  <c r="X67" i="3" s="1"/>
  <c r="W53" i="3"/>
  <c r="W67" i="3" s="1"/>
  <c r="V53" i="3"/>
  <c r="V67" i="3" s="1"/>
  <c r="U53" i="3"/>
  <c r="U67" i="3" s="1"/>
  <c r="R53" i="3"/>
  <c r="R67" i="3" s="1"/>
  <c r="Q53" i="3"/>
  <c r="Q67" i="3" s="1"/>
  <c r="P53" i="3"/>
  <c r="P67" i="3" s="1"/>
  <c r="O53" i="3"/>
  <c r="O67" i="3" s="1"/>
  <c r="N53" i="3"/>
  <c r="N67" i="3" s="1"/>
  <c r="M53" i="3"/>
  <c r="M67" i="3" s="1"/>
  <c r="L53" i="3"/>
  <c r="L67" i="3" s="1"/>
  <c r="F53" i="3"/>
  <c r="F67" i="3" s="1"/>
  <c r="E53" i="3"/>
  <c r="E67" i="3" s="1"/>
  <c r="D53" i="3"/>
  <c r="D67" i="3" s="1"/>
  <c r="C53" i="3"/>
  <c r="C67" i="3" s="1"/>
  <c r="B53" i="3"/>
  <c r="B67" i="3" s="1"/>
  <c r="K52" i="3"/>
  <c r="J52" i="3"/>
  <c r="K51" i="3"/>
  <c r="J51" i="3"/>
  <c r="K50" i="3"/>
  <c r="J50" i="3"/>
  <c r="K49" i="3"/>
  <c r="J49" i="3"/>
  <c r="K48" i="3"/>
  <c r="J48" i="3"/>
  <c r="K47" i="3"/>
  <c r="J47" i="3"/>
  <c r="K46" i="3"/>
  <c r="J46" i="3"/>
  <c r="K45" i="3"/>
  <c r="J45" i="3"/>
  <c r="K44" i="3"/>
  <c r="J44" i="3"/>
  <c r="K43" i="3"/>
  <c r="J43" i="3"/>
  <c r="K42" i="3"/>
  <c r="J42" i="3"/>
  <c r="K41" i="3"/>
  <c r="J41" i="3"/>
  <c r="K40" i="3"/>
  <c r="J40" i="3"/>
  <c r="K39" i="3"/>
  <c r="J39" i="3"/>
  <c r="K38" i="3"/>
  <c r="J38" i="3"/>
  <c r="K37" i="3"/>
  <c r="J37" i="3"/>
  <c r="K36" i="3"/>
  <c r="J36" i="3"/>
  <c r="K35" i="3"/>
  <c r="J35" i="3"/>
  <c r="K34" i="3"/>
  <c r="J34" i="3"/>
  <c r="K33" i="3"/>
  <c r="J33" i="3"/>
  <c r="K32" i="3"/>
  <c r="J32" i="3"/>
  <c r="K31" i="3"/>
  <c r="J31" i="3"/>
  <c r="K30" i="3"/>
  <c r="J30" i="3"/>
  <c r="K29" i="3"/>
  <c r="J29" i="3"/>
  <c r="K28" i="3"/>
  <c r="J28" i="3"/>
  <c r="K27" i="3"/>
  <c r="J27" i="3"/>
  <c r="K26" i="3"/>
  <c r="J26" i="3"/>
  <c r="K25" i="3"/>
  <c r="J25" i="3"/>
  <c r="K24" i="3"/>
  <c r="J24" i="3"/>
  <c r="K23" i="3"/>
  <c r="J23" i="3"/>
  <c r="K22" i="3"/>
  <c r="J22" i="3"/>
  <c r="E11" i="3"/>
  <c r="H10" i="3"/>
  <c r="H56" i="3" s="1"/>
  <c r="AK53" i="4"/>
  <c r="AK67" i="4" s="1"/>
  <c r="AJ53" i="4"/>
  <c r="AJ67" i="4" s="1"/>
  <c r="AH53" i="4"/>
  <c r="AH67" i="4" s="1"/>
  <c r="AG53" i="4"/>
  <c r="AG67" i="4" s="1"/>
  <c r="AF53" i="4"/>
  <c r="AF67" i="4" s="1"/>
  <c r="AE53" i="4"/>
  <c r="AE67" i="4" s="1"/>
  <c r="AD53" i="4"/>
  <c r="AD67" i="4" s="1"/>
  <c r="AC53" i="4"/>
  <c r="AC67" i="4" s="1"/>
  <c r="AB53" i="4"/>
  <c r="AB67" i="4" s="1"/>
  <c r="AA53" i="4"/>
  <c r="AA67" i="4" s="1"/>
  <c r="Z53" i="4"/>
  <c r="Z67" i="4" s="1"/>
  <c r="Y53" i="4"/>
  <c r="Y67" i="4" s="1"/>
  <c r="X53" i="4"/>
  <c r="X67" i="4" s="1"/>
  <c r="W53" i="4"/>
  <c r="W67" i="4" s="1"/>
  <c r="V53" i="4"/>
  <c r="V67" i="4" s="1"/>
  <c r="U53" i="4"/>
  <c r="U67" i="4" s="1"/>
  <c r="R53" i="4"/>
  <c r="R67" i="4" s="1"/>
  <c r="Q53" i="4"/>
  <c r="Q67" i="4" s="1"/>
  <c r="P53" i="4"/>
  <c r="P67" i="4" s="1"/>
  <c r="O53" i="4"/>
  <c r="O67" i="4" s="1"/>
  <c r="N53" i="4"/>
  <c r="N67" i="4" s="1"/>
  <c r="M53" i="4"/>
  <c r="M67" i="4" s="1"/>
  <c r="L53" i="4"/>
  <c r="L67" i="4" s="1"/>
  <c r="F53" i="4"/>
  <c r="F67" i="4" s="1"/>
  <c r="E53" i="4"/>
  <c r="E67" i="4" s="1"/>
  <c r="D53" i="4"/>
  <c r="D67" i="4" s="1"/>
  <c r="C53" i="4"/>
  <c r="C67" i="4" s="1"/>
  <c r="B53" i="4"/>
  <c r="B67" i="4" s="1"/>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E11" i="4"/>
  <c r="H10" i="4"/>
  <c r="H56" i="4" s="1"/>
  <c r="AK53" i="5"/>
  <c r="AK67" i="5" s="1"/>
  <c r="AJ53" i="5"/>
  <c r="AJ67" i="5" s="1"/>
  <c r="AH53" i="5"/>
  <c r="AH67" i="5" s="1"/>
  <c r="AG53" i="5"/>
  <c r="AG67" i="5" s="1"/>
  <c r="AF53" i="5"/>
  <c r="AF67" i="5" s="1"/>
  <c r="AE53" i="5"/>
  <c r="AE67" i="5" s="1"/>
  <c r="AD53" i="5"/>
  <c r="AD67" i="5" s="1"/>
  <c r="AC53" i="5"/>
  <c r="AC67" i="5" s="1"/>
  <c r="AB53" i="5"/>
  <c r="AB67" i="5" s="1"/>
  <c r="AA53" i="5"/>
  <c r="AA67" i="5" s="1"/>
  <c r="Z53" i="5"/>
  <c r="Z67" i="5" s="1"/>
  <c r="Y53" i="5"/>
  <c r="Y67" i="5" s="1"/>
  <c r="X53" i="5"/>
  <c r="X67" i="5" s="1"/>
  <c r="W53" i="5"/>
  <c r="W67" i="5" s="1"/>
  <c r="V53" i="5"/>
  <c r="V67" i="5" s="1"/>
  <c r="U53" i="5"/>
  <c r="U67" i="5" s="1"/>
  <c r="R53" i="5"/>
  <c r="R67" i="5" s="1"/>
  <c r="Q53" i="5"/>
  <c r="Q67" i="5" s="1"/>
  <c r="P53" i="5"/>
  <c r="P67" i="5" s="1"/>
  <c r="O53" i="5"/>
  <c r="O67" i="5" s="1"/>
  <c r="N53" i="5"/>
  <c r="N67" i="5" s="1"/>
  <c r="M53" i="5"/>
  <c r="M67" i="5" s="1"/>
  <c r="L53" i="5"/>
  <c r="L67" i="5" s="1"/>
  <c r="F53" i="5"/>
  <c r="F67" i="5" s="1"/>
  <c r="E53" i="5"/>
  <c r="E67" i="5" s="1"/>
  <c r="D53" i="5"/>
  <c r="D67" i="5" s="1"/>
  <c r="C53" i="5"/>
  <c r="C67" i="5" s="1"/>
  <c r="B53" i="5"/>
  <c r="B67" i="5" s="1"/>
  <c r="K52" i="5"/>
  <c r="J52" i="5"/>
  <c r="K51" i="5"/>
  <c r="J51" i="5"/>
  <c r="K50" i="5"/>
  <c r="J50" i="5"/>
  <c r="K49" i="5"/>
  <c r="J49" i="5"/>
  <c r="K48" i="5"/>
  <c r="J48" i="5"/>
  <c r="K47" i="5"/>
  <c r="J47" i="5"/>
  <c r="K46" i="5"/>
  <c r="J46" i="5"/>
  <c r="K45" i="5"/>
  <c r="J45" i="5"/>
  <c r="K44" i="5"/>
  <c r="J44" i="5"/>
  <c r="K43" i="5"/>
  <c r="J43" i="5"/>
  <c r="K42" i="5"/>
  <c r="J42" i="5"/>
  <c r="K41" i="5"/>
  <c r="J41" i="5"/>
  <c r="K40" i="5"/>
  <c r="J40" i="5"/>
  <c r="K39" i="5"/>
  <c r="J39" i="5"/>
  <c r="K38" i="5"/>
  <c r="J38" i="5"/>
  <c r="K37" i="5"/>
  <c r="J37" i="5"/>
  <c r="K36" i="5"/>
  <c r="J36" i="5"/>
  <c r="K35" i="5"/>
  <c r="J35" i="5"/>
  <c r="K34" i="5"/>
  <c r="J34" i="5"/>
  <c r="K33" i="5"/>
  <c r="J33" i="5"/>
  <c r="K32" i="5"/>
  <c r="J32" i="5"/>
  <c r="K31" i="5"/>
  <c r="J31" i="5"/>
  <c r="K30" i="5"/>
  <c r="J30" i="5"/>
  <c r="K29" i="5"/>
  <c r="J29" i="5"/>
  <c r="K28" i="5"/>
  <c r="J28" i="5"/>
  <c r="K27" i="5"/>
  <c r="J27" i="5"/>
  <c r="K26" i="5"/>
  <c r="J26" i="5"/>
  <c r="K25" i="5"/>
  <c r="J25" i="5"/>
  <c r="K24" i="5"/>
  <c r="J24" i="5"/>
  <c r="K23" i="5"/>
  <c r="J23" i="5"/>
  <c r="K22" i="5"/>
  <c r="J22" i="5"/>
  <c r="E11" i="5"/>
  <c r="H10" i="5"/>
  <c r="H56" i="5" s="1"/>
  <c r="AK53" i="6"/>
  <c r="AK67" i="6" s="1"/>
  <c r="AJ53" i="6"/>
  <c r="AJ67" i="6" s="1"/>
  <c r="AH53" i="6"/>
  <c r="AH67" i="6" s="1"/>
  <c r="AG53" i="6"/>
  <c r="AG67" i="6" s="1"/>
  <c r="AF53" i="6"/>
  <c r="AF67" i="6" s="1"/>
  <c r="AE53" i="6"/>
  <c r="AE67" i="6" s="1"/>
  <c r="AD53" i="6"/>
  <c r="AD67" i="6" s="1"/>
  <c r="AC53" i="6"/>
  <c r="AC67" i="6" s="1"/>
  <c r="AB53" i="6"/>
  <c r="AB67" i="6" s="1"/>
  <c r="AA53" i="6"/>
  <c r="AA67" i="6" s="1"/>
  <c r="Z53" i="6"/>
  <c r="Z67" i="6" s="1"/>
  <c r="Y53" i="6"/>
  <c r="Y67" i="6" s="1"/>
  <c r="X53" i="6"/>
  <c r="X67" i="6" s="1"/>
  <c r="W53" i="6"/>
  <c r="W67" i="6" s="1"/>
  <c r="V53" i="6"/>
  <c r="V67" i="6" s="1"/>
  <c r="U53" i="6"/>
  <c r="U67" i="6" s="1"/>
  <c r="R53" i="6"/>
  <c r="R67" i="6" s="1"/>
  <c r="Q53" i="6"/>
  <c r="Q67" i="6" s="1"/>
  <c r="P53" i="6"/>
  <c r="P67" i="6" s="1"/>
  <c r="O53" i="6"/>
  <c r="O67" i="6" s="1"/>
  <c r="N53" i="6"/>
  <c r="N67" i="6" s="1"/>
  <c r="M53" i="6"/>
  <c r="M67" i="6" s="1"/>
  <c r="L53" i="6"/>
  <c r="L67" i="6" s="1"/>
  <c r="F53" i="6"/>
  <c r="F67" i="6" s="1"/>
  <c r="E53" i="6"/>
  <c r="E67" i="6" s="1"/>
  <c r="D53" i="6"/>
  <c r="D67" i="6" s="1"/>
  <c r="C53" i="6"/>
  <c r="C67" i="6" s="1"/>
  <c r="B53" i="6"/>
  <c r="B67" i="6" s="1"/>
  <c r="K52" i="6"/>
  <c r="J52" i="6"/>
  <c r="K51" i="6"/>
  <c r="J51" i="6"/>
  <c r="K50" i="6"/>
  <c r="J50" i="6"/>
  <c r="K49" i="6"/>
  <c r="J49" i="6"/>
  <c r="K48" i="6"/>
  <c r="J48" i="6"/>
  <c r="K47" i="6"/>
  <c r="J47" i="6"/>
  <c r="K46" i="6"/>
  <c r="J46" i="6"/>
  <c r="K45" i="6"/>
  <c r="J45" i="6"/>
  <c r="K44" i="6"/>
  <c r="J44" i="6"/>
  <c r="K43" i="6"/>
  <c r="J43" i="6"/>
  <c r="K42" i="6"/>
  <c r="J42" i="6"/>
  <c r="K41" i="6"/>
  <c r="J41" i="6"/>
  <c r="K40" i="6"/>
  <c r="J40" i="6"/>
  <c r="K39" i="6"/>
  <c r="J39" i="6"/>
  <c r="K38" i="6"/>
  <c r="J38" i="6"/>
  <c r="K37" i="6"/>
  <c r="J37" i="6"/>
  <c r="K36" i="6"/>
  <c r="J36" i="6"/>
  <c r="K35" i="6"/>
  <c r="J35" i="6"/>
  <c r="K34" i="6"/>
  <c r="J34" i="6"/>
  <c r="K33" i="6"/>
  <c r="J33" i="6"/>
  <c r="K32" i="6"/>
  <c r="J32" i="6"/>
  <c r="K31" i="6"/>
  <c r="J31" i="6"/>
  <c r="K30" i="6"/>
  <c r="J30" i="6"/>
  <c r="K29" i="6"/>
  <c r="J29" i="6"/>
  <c r="K28" i="6"/>
  <c r="J28" i="6"/>
  <c r="K27" i="6"/>
  <c r="J27" i="6"/>
  <c r="K26" i="6"/>
  <c r="J26" i="6"/>
  <c r="K25" i="6"/>
  <c r="J25" i="6"/>
  <c r="K24" i="6"/>
  <c r="J24" i="6"/>
  <c r="K23" i="6"/>
  <c r="J23" i="6"/>
  <c r="K22" i="6"/>
  <c r="J22" i="6"/>
  <c r="E11" i="6"/>
  <c r="H10" i="6"/>
  <c r="H56" i="6" s="1"/>
  <c r="AK53" i="7"/>
  <c r="AK67" i="7" s="1"/>
  <c r="AJ53" i="7"/>
  <c r="AJ67" i="7" s="1"/>
  <c r="AH53" i="7"/>
  <c r="AH67" i="7" s="1"/>
  <c r="AG53" i="7"/>
  <c r="AG67" i="7" s="1"/>
  <c r="AF53" i="7"/>
  <c r="AF67" i="7" s="1"/>
  <c r="AE53" i="7"/>
  <c r="AE67" i="7" s="1"/>
  <c r="AD53" i="7"/>
  <c r="AD67" i="7" s="1"/>
  <c r="AC53" i="7"/>
  <c r="AC67" i="7" s="1"/>
  <c r="AB53" i="7"/>
  <c r="AB67" i="7" s="1"/>
  <c r="AA53" i="7"/>
  <c r="AA67" i="7" s="1"/>
  <c r="Z53" i="7"/>
  <c r="Z67" i="7" s="1"/>
  <c r="Y53" i="7"/>
  <c r="Y67" i="7" s="1"/>
  <c r="X53" i="7"/>
  <c r="X67" i="7" s="1"/>
  <c r="W53" i="7"/>
  <c r="W67" i="7" s="1"/>
  <c r="V53" i="7"/>
  <c r="V67" i="7" s="1"/>
  <c r="U53" i="7"/>
  <c r="U67" i="7" s="1"/>
  <c r="R53" i="7"/>
  <c r="R67" i="7" s="1"/>
  <c r="Q53" i="7"/>
  <c r="Q67" i="7" s="1"/>
  <c r="P53" i="7"/>
  <c r="P67" i="7" s="1"/>
  <c r="O53" i="7"/>
  <c r="O67" i="7" s="1"/>
  <c r="N53" i="7"/>
  <c r="N67" i="7" s="1"/>
  <c r="M53" i="7"/>
  <c r="M67" i="7" s="1"/>
  <c r="L53" i="7"/>
  <c r="L67" i="7" s="1"/>
  <c r="F53" i="7"/>
  <c r="F67" i="7" s="1"/>
  <c r="E53" i="7"/>
  <c r="E67" i="7" s="1"/>
  <c r="D53" i="7"/>
  <c r="D67" i="7" s="1"/>
  <c r="C53" i="7"/>
  <c r="C67" i="7" s="1"/>
  <c r="B53" i="7"/>
  <c r="B67" i="7" s="1"/>
  <c r="K52" i="7"/>
  <c r="J52" i="7"/>
  <c r="K51" i="7"/>
  <c r="J51" i="7"/>
  <c r="K50" i="7"/>
  <c r="J50" i="7"/>
  <c r="K49" i="7"/>
  <c r="J49" i="7"/>
  <c r="K48" i="7"/>
  <c r="J48" i="7"/>
  <c r="K47" i="7"/>
  <c r="J47" i="7"/>
  <c r="K46" i="7"/>
  <c r="J46" i="7"/>
  <c r="K45" i="7"/>
  <c r="J45" i="7"/>
  <c r="K44" i="7"/>
  <c r="J44" i="7"/>
  <c r="K43" i="7"/>
  <c r="J43" i="7"/>
  <c r="K42" i="7"/>
  <c r="J42" i="7"/>
  <c r="K41" i="7"/>
  <c r="J41" i="7"/>
  <c r="K40" i="7"/>
  <c r="J40" i="7"/>
  <c r="K39" i="7"/>
  <c r="J39" i="7"/>
  <c r="K38" i="7"/>
  <c r="J38" i="7"/>
  <c r="K37" i="7"/>
  <c r="J37" i="7"/>
  <c r="K36" i="7"/>
  <c r="J36" i="7"/>
  <c r="K35" i="7"/>
  <c r="J35" i="7"/>
  <c r="K34" i="7"/>
  <c r="J34" i="7"/>
  <c r="K33" i="7"/>
  <c r="J33" i="7"/>
  <c r="K32" i="7"/>
  <c r="J32" i="7"/>
  <c r="K31" i="7"/>
  <c r="J31" i="7"/>
  <c r="K30" i="7"/>
  <c r="J30" i="7"/>
  <c r="K29" i="7"/>
  <c r="J29" i="7"/>
  <c r="K28" i="7"/>
  <c r="J28" i="7"/>
  <c r="K27" i="7"/>
  <c r="J27" i="7"/>
  <c r="K26" i="7"/>
  <c r="J26" i="7"/>
  <c r="K25" i="7"/>
  <c r="J25" i="7"/>
  <c r="K24" i="7"/>
  <c r="J24" i="7"/>
  <c r="K23" i="7"/>
  <c r="J23" i="7"/>
  <c r="K22" i="7"/>
  <c r="J22" i="7"/>
  <c r="E11" i="7"/>
  <c r="H10" i="7"/>
  <c r="H56" i="7" s="1"/>
  <c r="AK53" i="8"/>
  <c r="AK67" i="8" s="1"/>
  <c r="AJ53" i="8"/>
  <c r="AJ67" i="8" s="1"/>
  <c r="AH53" i="8"/>
  <c r="AH67" i="8" s="1"/>
  <c r="AG53" i="8"/>
  <c r="AG67" i="8" s="1"/>
  <c r="AF53" i="8"/>
  <c r="AF67" i="8" s="1"/>
  <c r="AE53" i="8"/>
  <c r="AE67" i="8" s="1"/>
  <c r="AD53" i="8"/>
  <c r="AD67" i="8" s="1"/>
  <c r="AC53" i="8"/>
  <c r="AC67" i="8" s="1"/>
  <c r="AB53" i="8"/>
  <c r="AB67" i="8" s="1"/>
  <c r="AA53" i="8"/>
  <c r="AA67" i="8" s="1"/>
  <c r="Z53" i="8"/>
  <c r="Z67" i="8" s="1"/>
  <c r="Y53" i="8"/>
  <c r="Y67" i="8" s="1"/>
  <c r="X53" i="8"/>
  <c r="X67" i="8" s="1"/>
  <c r="W53" i="8"/>
  <c r="W67" i="8" s="1"/>
  <c r="V53" i="8"/>
  <c r="V67" i="8" s="1"/>
  <c r="U53" i="8"/>
  <c r="U67" i="8" s="1"/>
  <c r="R53" i="8"/>
  <c r="R67" i="8" s="1"/>
  <c r="Q53" i="8"/>
  <c r="Q67" i="8" s="1"/>
  <c r="P53" i="8"/>
  <c r="P67" i="8" s="1"/>
  <c r="O53" i="8"/>
  <c r="O67" i="8" s="1"/>
  <c r="N53" i="8"/>
  <c r="N67" i="8" s="1"/>
  <c r="M53" i="8"/>
  <c r="M67" i="8" s="1"/>
  <c r="L53" i="8"/>
  <c r="L67" i="8" s="1"/>
  <c r="F53" i="8"/>
  <c r="F67" i="8" s="1"/>
  <c r="E53" i="8"/>
  <c r="E67" i="8" s="1"/>
  <c r="D53" i="8"/>
  <c r="D67" i="8" s="1"/>
  <c r="C53" i="8"/>
  <c r="C67" i="8" s="1"/>
  <c r="B53" i="8"/>
  <c r="B67" i="8" s="1"/>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E11" i="8"/>
  <c r="H10" i="8"/>
  <c r="H56" i="8" s="1"/>
  <c r="AK53" i="9"/>
  <c r="AK67" i="9" s="1"/>
  <c r="AJ53" i="9"/>
  <c r="AJ67" i="9" s="1"/>
  <c r="AH53" i="9"/>
  <c r="AH67" i="9" s="1"/>
  <c r="AG53" i="9"/>
  <c r="AG67" i="9" s="1"/>
  <c r="AF53" i="9"/>
  <c r="AF67" i="9" s="1"/>
  <c r="AE53" i="9"/>
  <c r="AE67" i="9" s="1"/>
  <c r="AD53" i="9"/>
  <c r="AD67" i="9" s="1"/>
  <c r="AC53" i="9"/>
  <c r="AC67" i="9" s="1"/>
  <c r="AB53" i="9"/>
  <c r="AB67" i="9" s="1"/>
  <c r="AA53" i="9"/>
  <c r="AA67" i="9" s="1"/>
  <c r="Z53" i="9"/>
  <c r="Z67" i="9" s="1"/>
  <c r="Y53" i="9"/>
  <c r="Y67" i="9" s="1"/>
  <c r="X53" i="9"/>
  <c r="X67" i="9" s="1"/>
  <c r="W53" i="9"/>
  <c r="W67" i="9" s="1"/>
  <c r="V53" i="9"/>
  <c r="V67" i="9" s="1"/>
  <c r="U53" i="9"/>
  <c r="U67" i="9" s="1"/>
  <c r="R53" i="9"/>
  <c r="R67" i="9" s="1"/>
  <c r="Q53" i="9"/>
  <c r="Q67" i="9" s="1"/>
  <c r="P53" i="9"/>
  <c r="P67" i="9" s="1"/>
  <c r="O53" i="9"/>
  <c r="O67" i="9" s="1"/>
  <c r="N53" i="9"/>
  <c r="N67" i="9" s="1"/>
  <c r="M53" i="9"/>
  <c r="M67" i="9" s="1"/>
  <c r="L53" i="9"/>
  <c r="L67" i="9" s="1"/>
  <c r="F53" i="9"/>
  <c r="F67" i="9" s="1"/>
  <c r="E53" i="9"/>
  <c r="E67" i="9" s="1"/>
  <c r="D53" i="9"/>
  <c r="D67" i="9" s="1"/>
  <c r="C53" i="9"/>
  <c r="C67" i="9" s="1"/>
  <c r="B53" i="9"/>
  <c r="B67" i="9" s="1"/>
  <c r="K52" i="9"/>
  <c r="J52" i="9"/>
  <c r="K51" i="9"/>
  <c r="J51" i="9"/>
  <c r="K50" i="9"/>
  <c r="J50" i="9"/>
  <c r="K49" i="9"/>
  <c r="J49" i="9"/>
  <c r="K48" i="9"/>
  <c r="J48" i="9"/>
  <c r="K47" i="9"/>
  <c r="J47" i="9"/>
  <c r="K46" i="9"/>
  <c r="J46" i="9"/>
  <c r="K45" i="9"/>
  <c r="J45" i="9"/>
  <c r="K44" i="9"/>
  <c r="J44" i="9"/>
  <c r="K43" i="9"/>
  <c r="J43" i="9"/>
  <c r="K42" i="9"/>
  <c r="J42" i="9"/>
  <c r="K41" i="9"/>
  <c r="J41" i="9"/>
  <c r="K40" i="9"/>
  <c r="J40" i="9"/>
  <c r="K39" i="9"/>
  <c r="J39" i="9"/>
  <c r="K38" i="9"/>
  <c r="J38" i="9"/>
  <c r="K37" i="9"/>
  <c r="J37" i="9"/>
  <c r="K36" i="9"/>
  <c r="J36" i="9"/>
  <c r="K35" i="9"/>
  <c r="J35" i="9"/>
  <c r="K34" i="9"/>
  <c r="J34" i="9"/>
  <c r="K33" i="9"/>
  <c r="J33" i="9"/>
  <c r="K32" i="9"/>
  <c r="J32" i="9"/>
  <c r="K31" i="9"/>
  <c r="J31" i="9"/>
  <c r="K30" i="9"/>
  <c r="J30" i="9"/>
  <c r="K29" i="9"/>
  <c r="J29" i="9"/>
  <c r="K28" i="9"/>
  <c r="J28" i="9"/>
  <c r="K27" i="9"/>
  <c r="J27" i="9"/>
  <c r="K26" i="9"/>
  <c r="J26" i="9"/>
  <c r="K25" i="9"/>
  <c r="J25" i="9"/>
  <c r="K24" i="9"/>
  <c r="J24" i="9"/>
  <c r="K23" i="9"/>
  <c r="J23" i="9"/>
  <c r="K22" i="9"/>
  <c r="J22" i="9"/>
  <c r="AJ11" i="9"/>
  <c r="E11" i="9"/>
  <c r="H10" i="9"/>
  <c r="H56" i="9" s="1"/>
  <c r="AK53" i="10"/>
  <c r="AK67" i="10" s="1"/>
  <c r="AJ53" i="10"/>
  <c r="AJ67" i="10" s="1"/>
  <c r="AH53" i="10"/>
  <c r="AH67" i="10" s="1"/>
  <c r="AG53" i="10"/>
  <c r="AG67" i="10" s="1"/>
  <c r="AF53" i="10"/>
  <c r="AF67" i="10" s="1"/>
  <c r="AE53" i="10"/>
  <c r="AE67" i="10" s="1"/>
  <c r="AD53" i="10"/>
  <c r="AD67" i="10" s="1"/>
  <c r="AC53" i="10"/>
  <c r="AC67" i="10" s="1"/>
  <c r="AB53" i="10"/>
  <c r="AB67" i="10" s="1"/>
  <c r="AA53" i="10"/>
  <c r="AA67" i="10" s="1"/>
  <c r="Z53" i="10"/>
  <c r="Z67" i="10" s="1"/>
  <c r="Y53" i="10"/>
  <c r="Y67" i="10" s="1"/>
  <c r="X53" i="10"/>
  <c r="X67" i="10" s="1"/>
  <c r="W53" i="10"/>
  <c r="W67" i="10" s="1"/>
  <c r="V53" i="10"/>
  <c r="V67" i="10" s="1"/>
  <c r="U53" i="10"/>
  <c r="U67" i="10" s="1"/>
  <c r="R53" i="10"/>
  <c r="R67" i="10" s="1"/>
  <c r="Q53" i="10"/>
  <c r="Q67" i="10" s="1"/>
  <c r="P53" i="10"/>
  <c r="P67" i="10" s="1"/>
  <c r="O53" i="10"/>
  <c r="O67" i="10" s="1"/>
  <c r="N53" i="10"/>
  <c r="N67" i="10" s="1"/>
  <c r="M53" i="10"/>
  <c r="M67" i="10" s="1"/>
  <c r="L53" i="10"/>
  <c r="L67" i="10" s="1"/>
  <c r="F53" i="10"/>
  <c r="F67" i="10" s="1"/>
  <c r="E53" i="10"/>
  <c r="E67" i="10" s="1"/>
  <c r="D53" i="10"/>
  <c r="D67" i="10" s="1"/>
  <c r="C53" i="10"/>
  <c r="C67" i="10" s="1"/>
  <c r="B53" i="10"/>
  <c r="B67" i="10" s="1"/>
  <c r="K52" i="10"/>
  <c r="J52" i="10"/>
  <c r="K51" i="10"/>
  <c r="J51" i="10"/>
  <c r="K50" i="10"/>
  <c r="J50" i="10"/>
  <c r="K49" i="10"/>
  <c r="J49" i="10"/>
  <c r="K48" i="10"/>
  <c r="J48" i="10"/>
  <c r="K47" i="10"/>
  <c r="J47" i="10"/>
  <c r="K46" i="10"/>
  <c r="J46" i="10"/>
  <c r="K45" i="10"/>
  <c r="J45" i="10"/>
  <c r="K44" i="10"/>
  <c r="J44" i="10"/>
  <c r="K43" i="10"/>
  <c r="J43" i="10"/>
  <c r="K42" i="10"/>
  <c r="J42" i="10"/>
  <c r="K41" i="10"/>
  <c r="J41" i="10"/>
  <c r="K40" i="10"/>
  <c r="J40" i="10"/>
  <c r="K39" i="10"/>
  <c r="J39" i="10"/>
  <c r="K38" i="10"/>
  <c r="J38" i="10"/>
  <c r="K37" i="10"/>
  <c r="J37" i="10"/>
  <c r="K36" i="10"/>
  <c r="J36" i="10"/>
  <c r="K35" i="10"/>
  <c r="J35" i="10"/>
  <c r="K34" i="10"/>
  <c r="J34" i="10"/>
  <c r="K33" i="10"/>
  <c r="J33" i="10"/>
  <c r="K32" i="10"/>
  <c r="J32" i="10"/>
  <c r="K31" i="10"/>
  <c r="J31" i="10"/>
  <c r="K30" i="10"/>
  <c r="J30" i="10"/>
  <c r="K29" i="10"/>
  <c r="J29" i="10"/>
  <c r="K28" i="10"/>
  <c r="J28" i="10"/>
  <c r="K27" i="10"/>
  <c r="J27" i="10"/>
  <c r="K26" i="10"/>
  <c r="J26" i="10"/>
  <c r="K25" i="10"/>
  <c r="J25" i="10"/>
  <c r="K24" i="10"/>
  <c r="J24" i="10"/>
  <c r="K23" i="10"/>
  <c r="J23" i="10"/>
  <c r="K22" i="10"/>
  <c r="J22" i="10"/>
  <c r="E11" i="10"/>
  <c r="H10" i="10"/>
  <c r="H56" i="10" s="1"/>
  <c r="AK53" i="11"/>
  <c r="AK67" i="11" s="1"/>
  <c r="AJ53" i="11"/>
  <c r="AJ67" i="11" s="1"/>
  <c r="AH53" i="11"/>
  <c r="AH67" i="11" s="1"/>
  <c r="AG53" i="11"/>
  <c r="AG67" i="11" s="1"/>
  <c r="AF53" i="11"/>
  <c r="AF67" i="11" s="1"/>
  <c r="AE53" i="11"/>
  <c r="AE67" i="11" s="1"/>
  <c r="AD53" i="11"/>
  <c r="AD67" i="11" s="1"/>
  <c r="AC53" i="11"/>
  <c r="AC67" i="11" s="1"/>
  <c r="AB53" i="11"/>
  <c r="AB67" i="11" s="1"/>
  <c r="AA53" i="11"/>
  <c r="AA67" i="11" s="1"/>
  <c r="Z53" i="11"/>
  <c r="Z67" i="11" s="1"/>
  <c r="Y53" i="11"/>
  <c r="Y67" i="11" s="1"/>
  <c r="X53" i="11"/>
  <c r="X67" i="11" s="1"/>
  <c r="W53" i="11"/>
  <c r="W67" i="11" s="1"/>
  <c r="V53" i="11"/>
  <c r="V67" i="11" s="1"/>
  <c r="U53" i="11"/>
  <c r="U67" i="11" s="1"/>
  <c r="R53" i="11"/>
  <c r="R67" i="11" s="1"/>
  <c r="Q53" i="11"/>
  <c r="Q67" i="11" s="1"/>
  <c r="P53" i="11"/>
  <c r="P67" i="11" s="1"/>
  <c r="O53" i="11"/>
  <c r="O67" i="11" s="1"/>
  <c r="N53" i="11"/>
  <c r="N67" i="11" s="1"/>
  <c r="M53" i="11"/>
  <c r="M67" i="11" s="1"/>
  <c r="L53" i="11"/>
  <c r="L67" i="11" s="1"/>
  <c r="F53" i="11"/>
  <c r="F67" i="11" s="1"/>
  <c r="E53" i="11"/>
  <c r="E67" i="11" s="1"/>
  <c r="D53" i="11"/>
  <c r="D67" i="11" s="1"/>
  <c r="C53" i="11"/>
  <c r="C67" i="11" s="1"/>
  <c r="B53" i="11"/>
  <c r="B67" i="11" s="1"/>
  <c r="K52" i="11"/>
  <c r="J52" i="11"/>
  <c r="K51" i="11"/>
  <c r="J51" i="11"/>
  <c r="K50" i="11"/>
  <c r="J50" i="11"/>
  <c r="K49" i="11"/>
  <c r="J49" i="11"/>
  <c r="K48" i="11"/>
  <c r="J48" i="11"/>
  <c r="K47" i="11"/>
  <c r="J47" i="11"/>
  <c r="K46" i="11"/>
  <c r="J46" i="11"/>
  <c r="K45" i="11"/>
  <c r="J45" i="11"/>
  <c r="K44" i="11"/>
  <c r="J44" i="11"/>
  <c r="K43" i="11"/>
  <c r="J43" i="11"/>
  <c r="K42" i="11"/>
  <c r="J42" i="11"/>
  <c r="K41" i="11"/>
  <c r="J41" i="11"/>
  <c r="K40" i="11"/>
  <c r="J40" i="11"/>
  <c r="K39" i="11"/>
  <c r="J39" i="11"/>
  <c r="K38" i="11"/>
  <c r="J38" i="11"/>
  <c r="K37" i="11"/>
  <c r="J37" i="11"/>
  <c r="K36" i="11"/>
  <c r="J36" i="11"/>
  <c r="K35" i="11"/>
  <c r="J35" i="11"/>
  <c r="K34" i="11"/>
  <c r="J34" i="11"/>
  <c r="K33" i="11"/>
  <c r="J33" i="11"/>
  <c r="K32" i="11"/>
  <c r="J32" i="11"/>
  <c r="K31" i="11"/>
  <c r="J31" i="11"/>
  <c r="K30" i="11"/>
  <c r="J30" i="11"/>
  <c r="K29" i="11"/>
  <c r="J29" i="11"/>
  <c r="K28" i="11"/>
  <c r="J28" i="11"/>
  <c r="K27" i="11"/>
  <c r="J27" i="11"/>
  <c r="K26" i="11"/>
  <c r="J26" i="11"/>
  <c r="K25" i="11"/>
  <c r="J25" i="11"/>
  <c r="K24" i="11"/>
  <c r="J24" i="11"/>
  <c r="K23" i="11"/>
  <c r="J23" i="11"/>
  <c r="K22" i="11"/>
  <c r="J22" i="11"/>
  <c r="E11" i="11"/>
  <c r="H10" i="11"/>
  <c r="H56" i="11" s="1"/>
  <c r="AK53" i="12"/>
  <c r="AK67" i="12" s="1"/>
  <c r="AJ53" i="12"/>
  <c r="AJ67" i="12" s="1"/>
  <c r="AH53" i="12"/>
  <c r="AH67" i="12" s="1"/>
  <c r="AG53" i="12"/>
  <c r="AG67" i="12" s="1"/>
  <c r="AF53" i="12"/>
  <c r="AF67" i="12" s="1"/>
  <c r="AE53" i="12"/>
  <c r="AE67" i="12" s="1"/>
  <c r="AD53" i="12"/>
  <c r="AD67" i="12" s="1"/>
  <c r="AC53" i="12"/>
  <c r="AC67" i="12" s="1"/>
  <c r="AB53" i="12"/>
  <c r="AB67" i="12" s="1"/>
  <c r="AA53" i="12"/>
  <c r="AA67" i="12" s="1"/>
  <c r="Z53" i="12"/>
  <c r="Z67" i="12" s="1"/>
  <c r="Y53" i="12"/>
  <c r="Y67" i="12" s="1"/>
  <c r="X53" i="12"/>
  <c r="X67" i="12" s="1"/>
  <c r="W53" i="12"/>
  <c r="W67" i="12" s="1"/>
  <c r="V53" i="12"/>
  <c r="V67" i="12" s="1"/>
  <c r="U53" i="12"/>
  <c r="U67" i="12" s="1"/>
  <c r="R53" i="12"/>
  <c r="R67" i="12" s="1"/>
  <c r="Q53" i="12"/>
  <c r="Q67" i="12" s="1"/>
  <c r="P53" i="12"/>
  <c r="P67" i="12" s="1"/>
  <c r="O53" i="12"/>
  <c r="O67" i="12" s="1"/>
  <c r="N53" i="12"/>
  <c r="N67" i="12" s="1"/>
  <c r="M53" i="12"/>
  <c r="M67" i="12" s="1"/>
  <c r="L53" i="12"/>
  <c r="L67" i="12" s="1"/>
  <c r="F53" i="12"/>
  <c r="F67" i="12" s="1"/>
  <c r="E53" i="12"/>
  <c r="E67" i="12" s="1"/>
  <c r="D53" i="12"/>
  <c r="D67" i="12" s="1"/>
  <c r="C53" i="12"/>
  <c r="C67" i="12" s="1"/>
  <c r="B53" i="12"/>
  <c r="B67" i="12" s="1"/>
  <c r="K52" i="12"/>
  <c r="J52" i="12"/>
  <c r="K51" i="12"/>
  <c r="J51" i="12"/>
  <c r="K50" i="12"/>
  <c r="J50" i="12"/>
  <c r="K49" i="12"/>
  <c r="J49" i="12"/>
  <c r="K48" i="12"/>
  <c r="J48" i="12"/>
  <c r="K47" i="12"/>
  <c r="J47" i="12"/>
  <c r="K46" i="12"/>
  <c r="J46" i="12"/>
  <c r="K45" i="12"/>
  <c r="J45" i="12"/>
  <c r="K44" i="12"/>
  <c r="J44" i="12"/>
  <c r="K43" i="12"/>
  <c r="J43" i="12"/>
  <c r="K42" i="12"/>
  <c r="J42" i="12"/>
  <c r="K41" i="12"/>
  <c r="J41" i="12"/>
  <c r="K40" i="12"/>
  <c r="J40" i="12"/>
  <c r="K39" i="12"/>
  <c r="J39" i="12"/>
  <c r="K38" i="12"/>
  <c r="J38" i="12"/>
  <c r="K37" i="12"/>
  <c r="J37" i="12"/>
  <c r="K36" i="12"/>
  <c r="J36" i="12"/>
  <c r="K35" i="12"/>
  <c r="J35" i="12"/>
  <c r="K34" i="12"/>
  <c r="J34" i="12"/>
  <c r="K33" i="12"/>
  <c r="J33" i="12"/>
  <c r="K32" i="12"/>
  <c r="J32" i="12"/>
  <c r="K31" i="12"/>
  <c r="J31" i="12"/>
  <c r="K30" i="12"/>
  <c r="J30" i="12"/>
  <c r="K29" i="12"/>
  <c r="J29" i="12"/>
  <c r="K28" i="12"/>
  <c r="J28" i="12"/>
  <c r="K27" i="12"/>
  <c r="J27" i="12"/>
  <c r="K26" i="12"/>
  <c r="J26" i="12"/>
  <c r="K25" i="12"/>
  <c r="J25" i="12"/>
  <c r="K24" i="12"/>
  <c r="J24" i="12"/>
  <c r="K23" i="12"/>
  <c r="J23" i="12"/>
  <c r="K22" i="12"/>
  <c r="J22" i="12"/>
  <c r="E11" i="12"/>
  <c r="H10" i="12"/>
  <c r="H56" i="12" s="1"/>
  <c r="AK53" i="1"/>
  <c r="AK67" i="1" s="1"/>
  <c r="AJ53" i="1"/>
  <c r="AJ67" i="1" s="1"/>
  <c r="AH53" i="1"/>
  <c r="AH67" i="1" s="1"/>
  <c r="AG53" i="1"/>
  <c r="AG67" i="1" s="1"/>
  <c r="AF53" i="1"/>
  <c r="AF67" i="1" s="1"/>
  <c r="AE53" i="1"/>
  <c r="AE67" i="1" s="1"/>
  <c r="AD53" i="1"/>
  <c r="AD67" i="1" s="1"/>
  <c r="AC53" i="1"/>
  <c r="AC67" i="1" s="1"/>
  <c r="AB53" i="1"/>
  <c r="AB67" i="1" s="1"/>
  <c r="AA53" i="1"/>
  <c r="AA67" i="1" s="1"/>
  <c r="Z53" i="1"/>
  <c r="Z67" i="1" s="1"/>
  <c r="Y53" i="1"/>
  <c r="Y67" i="1" s="1"/>
  <c r="X53" i="1"/>
  <c r="X67" i="1" s="1"/>
  <c r="W53" i="1"/>
  <c r="W67" i="1" s="1"/>
  <c r="V53" i="1"/>
  <c r="V67" i="1" s="1"/>
  <c r="U53" i="1"/>
  <c r="U67" i="1" s="1"/>
  <c r="R53" i="1"/>
  <c r="R67" i="1" s="1"/>
  <c r="Q53" i="1"/>
  <c r="Q67" i="1" s="1"/>
  <c r="P53" i="1"/>
  <c r="P67" i="1" s="1"/>
  <c r="O53" i="1"/>
  <c r="O67" i="1" s="1"/>
  <c r="N53" i="1"/>
  <c r="N67" i="1" s="1"/>
  <c r="M53" i="1"/>
  <c r="M67" i="1" s="1"/>
  <c r="L53" i="1"/>
  <c r="L67" i="1" s="1"/>
  <c r="F53" i="1"/>
  <c r="F67" i="1" s="1"/>
  <c r="E53" i="1"/>
  <c r="E67" i="1" s="1"/>
  <c r="D53" i="1"/>
  <c r="D67" i="1" s="1"/>
  <c r="C53" i="1"/>
  <c r="C67" i="1" s="1"/>
  <c r="B53" i="1"/>
  <c r="B67" i="1" s="1"/>
  <c r="K52" i="1"/>
  <c r="J52" i="1"/>
  <c r="K51" i="1"/>
  <c r="J51" i="1"/>
  <c r="K50" i="1"/>
  <c r="J50" i="1"/>
  <c r="K49" i="1"/>
  <c r="J49"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J22" i="1"/>
  <c r="AK11" i="1"/>
  <c r="AK11" i="4" s="1"/>
  <c r="J77" i="1"/>
  <c r="K53" i="11" l="1"/>
  <c r="K67" i="11" s="1"/>
  <c r="K53" i="10"/>
  <c r="K67" i="10" s="1"/>
  <c r="K53" i="2"/>
  <c r="K67" i="2" s="1"/>
  <c r="K53" i="9"/>
  <c r="K67" i="9" s="1"/>
  <c r="K53" i="5"/>
  <c r="K67" i="5" s="1"/>
  <c r="K53" i="3"/>
  <c r="K67" i="3" s="1"/>
  <c r="K53" i="1"/>
  <c r="K67" i="1" s="1"/>
  <c r="K53" i="8"/>
  <c r="K67" i="8" s="1"/>
  <c r="K53" i="7"/>
  <c r="K67" i="7" s="1"/>
  <c r="K53" i="6"/>
  <c r="K67" i="6" s="1"/>
  <c r="K53" i="4"/>
  <c r="K67" i="4" s="1"/>
  <c r="AK11" i="8"/>
  <c r="AK57" i="7"/>
  <c r="E57" i="7"/>
  <c r="AK57" i="6"/>
  <c r="E57" i="6"/>
  <c r="AK57" i="5"/>
  <c r="E57" i="5"/>
  <c r="E57" i="8"/>
  <c r="AK57" i="8"/>
  <c r="J53" i="1"/>
  <c r="J67" i="1" s="1"/>
  <c r="AK57" i="12"/>
  <c r="E57" i="12"/>
  <c r="K53" i="12"/>
  <c r="K67" i="12" s="1"/>
  <c r="AK57" i="11"/>
  <c r="E57" i="11"/>
  <c r="AK57" i="4"/>
  <c r="E57" i="4"/>
  <c r="AK57" i="3"/>
  <c r="E57" i="3"/>
  <c r="AK11" i="11"/>
  <c r="AK57" i="10"/>
  <c r="E57" i="10"/>
  <c r="AK57" i="9"/>
  <c r="E57" i="9"/>
  <c r="AK57" i="2"/>
  <c r="E57" i="2"/>
  <c r="AK11" i="10"/>
  <c r="AK11" i="7"/>
  <c r="AK11" i="3"/>
  <c r="AK11" i="6"/>
  <c r="AK11" i="2"/>
  <c r="AK11" i="12"/>
  <c r="AK11" i="9"/>
  <c r="AK11" i="5"/>
  <c r="J81" i="3"/>
  <c r="J82" i="3"/>
  <c r="J83" i="3"/>
  <c r="J84" i="3"/>
  <c r="M63" i="13" l="1"/>
  <c r="V136" i="2" l="1"/>
  <c r="V136" i="3"/>
  <c r="V136" i="4"/>
  <c r="V136" i="5"/>
  <c r="V136" i="6"/>
  <c r="V136" i="7"/>
  <c r="V136" i="8"/>
  <c r="V136" i="9"/>
  <c r="V136" i="10"/>
  <c r="V136" i="11"/>
  <c r="V136" i="12"/>
  <c r="K50" i="13" s="1"/>
  <c r="AA136" i="2"/>
  <c r="AA136" i="3"/>
  <c r="AA136" i="4"/>
  <c r="AA136" i="5"/>
  <c r="AA136" i="6"/>
  <c r="AA136" i="7"/>
  <c r="AA136" i="8"/>
  <c r="AA136" i="9"/>
  <c r="AA136" i="10"/>
  <c r="AA136" i="11"/>
  <c r="AA136" i="12"/>
  <c r="K54" i="13" s="1"/>
  <c r="AF136" i="2"/>
  <c r="AF136" i="3"/>
  <c r="AF136" i="4"/>
  <c r="AF136" i="5"/>
  <c r="AF136" i="6"/>
  <c r="AF136" i="7"/>
  <c r="AF136" i="8"/>
  <c r="AF136" i="9"/>
  <c r="AF136" i="10"/>
  <c r="AF136" i="11"/>
  <c r="AF136" i="12"/>
  <c r="K58" i="13" s="1"/>
  <c r="AF126" i="2"/>
  <c r="AF126" i="3"/>
  <c r="AF126" i="4"/>
  <c r="AF126" i="5"/>
  <c r="AF126" i="6"/>
  <c r="AF126" i="7"/>
  <c r="AF126" i="8"/>
  <c r="AF126" i="9"/>
  <c r="AF126" i="10"/>
  <c r="AF126" i="11"/>
  <c r="AF126" i="12"/>
  <c r="K57" i="13" s="1"/>
  <c r="AA126" i="2"/>
  <c r="AA126" i="3"/>
  <c r="AA126" i="4"/>
  <c r="AA126" i="5"/>
  <c r="AA126" i="6"/>
  <c r="AA126" i="7"/>
  <c r="AA126" i="8"/>
  <c r="AA126" i="9"/>
  <c r="AA126" i="10"/>
  <c r="AA126" i="11"/>
  <c r="AA126" i="12"/>
  <c r="K53" i="13" s="1"/>
  <c r="V126" i="2"/>
  <c r="V126" i="3"/>
  <c r="V126" i="4"/>
  <c r="V126" i="5"/>
  <c r="V126" i="6"/>
  <c r="V126" i="7"/>
  <c r="V126" i="8"/>
  <c r="V126" i="9"/>
  <c r="V126" i="10"/>
  <c r="V126" i="11"/>
  <c r="V126" i="12"/>
  <c r="K49" i="13" s="1"/>
  <c r="V116" i="2"/>
  <c r="V116" i="3"/>
  <c r="V116" i="4"/>
  <c r="V116" i="5"/>
  <c r="V116" i="6"/>
  <c r="V116" i="7"/>
  <c r="V116" i="8"/>
  <c r="V116" i="9"/>
  <c r="V116" i="10"/>
  <c r="V116" i="11"/>
  <c r="V116" i="12"/>
  <c r="K48" i="13" s="1"/>
  <c r="AA116" i="2"/>
  <c r="AA116" i="3"/>
  <c r="AA116" i="4"/>
  <c r="AA116" i="5"/>
  <c r="AA116" i="6"/>
  <c r="AA116" i="7"/>
  <c r="AA116" i="8"/>
  <c r="AA116" i="9"/>
  <c r="AA116" i="10"/>
  <c r="AA116" i="11"/>
  <c r="AA116" i="12"/>
  <c r="K52" i="13" s="1"/>
  <c r="AF116" i="2"/>
  <c r="AF116" i="3"/>
  <c r="AF116" i="4"/>
  <c r="AF116" i="5"/>
  <c r="AF116" i="6"/>
  <c r="AF116" i="7"/>
  <c r="AF116" i="8"/>
  <c r="AF116" i="9"/>
  <c r="AF116" i="10"/>
  <c r="AF116" i="11"/>
  <c r="AF116" i="12"/>
  <c r="K56" i="13" s="1"/>
  <c r="AF106" i="2"/>
  <c r="AF106" i="3"/>
  <c r="AF106" i="4"/>
  <c r="AF106" i="5"/>
  <c r="AF106" i="6"/>
  <c r="AF106" i="7"/>
  <c r="AF106" i="8"/>
  <c r="AF106" i="9"/>
  <c r="AF106" i="10"/>
  <c r="AF106" i="11"/>
  <c r="AF106" i="12"/>
  <c r="K55" i="13" s="1"/>
  <c r="AA106" i="2"/>
  <c r="AA106" i="3"/>
  <c r="AA106" i="4"/>
  <c r="AA106" i="5"/>
  <c r="AA106" i="6"/>
  <c r="AA106" i="7"/>
  <c r="AA106" i="8"/>
  <c r="AA106" i="9"/>
  <c r="AA106" i="10"/>
  <c r="AA106" i="11"/>
  <c r="AA106" i="12"/>
  <c r="K51" i="13" s="1"/>
  <c r="V106" i="2"/>
  <c r="V106" i="3"/>
  <c r="V106" i="4"/>
  <c r="V106" i="5"/>
  <c r="V106" i="6"/>
  <c r="V106" i="7"/>
  <c r="V106" i="8"/>
  <c r="V106" i="9"/>
  <c r="V106" i="10"/>
  <c r="V106" i="11"/>
  <c r="V106" i="12"/>
  <c r="K47" i="13" s="1"/>
  <c r="K46" i="13"/>
  <c r="F59" i="13"/>
  <c r="AF135" i="12"/>
  <c r="AF125" i="12"/>
  <c r="AF115" i="12"/>
  <c r="AF105" i="12"/>
  <c r="AA135" i="12"/>
  <c r="AA125" i="12"/>
  <c r="AA115" i="12"/>
  <c r="AA105" i="12"/>
  <c r="AF135" i="11"/>
  <c r="AF125" i="11"/>
  <c r="AF115" i="11"/>
  <c r="AF105" i="11"/>
  <c r="AA135" i="11"/>
  <c r="AA125" i="11"/>
  <c r="AA115" i="11"/>
  <c r="AA105" i="11"/>
  <c r="AF135" i="10"/>
  <c r="AF125" i="10"/>
  <c r="AF115" i="10"/>
  <c r="AF105" i="10"/>
  <c r="AA135" i="10"/>
  <c r="AA125" i="10"/>
  <c r="AA115" i="10"/>
  <c r="AA105" i="10"/>
  <c r="AF135" i="9"/>
  <c r="AF125" i="9"/>
  <c r="AF115" i="9"/>
  <c r="AF105" i="9"/>
  <c r="AA135" i="9"/>
  <c r="AA125" i="9"/>
  <c r="AA115" i="9"/>
  <c r="AA105" i="9"/>
  <c r="AF135" i="8"/>
  <c r="AF125" i="8"/>
  <c r="AF115" i="8"/>
  <c r="AF105" i="8"/>
  <c r="AA135" i="8"/>
  <c r="AA125" i="8"/>
  <c r="AA115" i="8"/>
  <c r="AA105" i="8"/>
  <c r="AF135" i="7"/>
  <c r="AF125" i="7"/>
  <c r="AF115" i="7"/>
  <c r="AF105" i="7"/>
  <c r="AA135" i="7"/>
  <c r="AA125" i="7"/>
  <c r="AA115" i="7"/>
  <c r="AA105" i="7"/>
  <c r="AF135" i="6"/>
  <c r="AF125" i="6"/>
  <c r="AF115" i="6"/>
  <c r="AF105" i="6"/>
  <c r="AA135" i="6"/>
  <c r="AA125" i="6"/>
  <c r="AA115" i="6"/>
  <c r="AA105" i="6"/>
  <c r="AF135" i="5"/>
  <c r="AF125" i="5"/>
  <c r="AF115" i="5"/>
  <c r="AF105" i="5"/>
  <c r="AA135" i="5"/>
  <c r="AA125" i="5"/>
  <c r="AA115" i="5"/>
  <c r="AA105" i="5"/>
  <c r="AF135" i="4"/>
  <c r="AF125" i="4"/>
  <c r="AF115" i="4"/>
  <c r="AF105" i="4"/>
  <c r="AA135" i="4"/>
  <c r="AA125" i="4"/>
  <c r="AA115" i="4"/>
  <c r="AA105" i="4"/>
  <c r="AF135" i="3"/>
  <c r="AF125" i="3"/>
  <c r="AF115" i="3"/>
  <c r="AF105" i="3"/>
  <c r="AA135" i="3"/>
  <c r="AA125" i="3"/>
  <c r="AA115" i="3"/>
  <c r="AA105" i="3"/>
  <c r="AF135" i="2"/>
  <c r="AF125" i="2"/>
  <c r="AF115" i="2"/>
  <c r="AF105" i="2"/>
  <c r="AA135" i="2"/>
  <c r="AA125" i="2"/>
  <c r="AA115" i="2"/>
  <c r="AA105" i="2"/>
  <c r="F46" i="13"/>
  <c r="L99" i="1"/>
  <c r="L7" i="1" s="1"/>
  <c r="N99" i="1"/>
  <c r="N7" i="1" s="1"/>
  <c r="M22" i="13" s="1"/>
  <c r="V99" i="1"/>
  <c r="V7" i="1" s="1"/>
  <c r="AB99" i="1"/>
  <c r="AB7" i="1" s="1"/>
  <c r="AD99" i="1"/>
  <c r="AD7" i="1" s="1"/>
  <c r="AK99" i="1"/>
  <c r="AK7" i="1" s="1"/>
  <c r="I37" i="16" s="1"/>
  <c r="K39" i="19" s="1"/>
  <c r="Y99" i="12"/>
  <c r="Y7" i="12" s="1"/>
  <c r="X39" i="13" s="1"/>
  <c r="E99" i="12"/>
  <c r="E7" i="12" s="1"/>
  <c r="E39" i="13" s="1"/>
  <c r="AH99" i="11"/>
  <c r="AH7" i="11" s="1"/>
  <c r="AG38" i="13" s="1"/>
  <c r="R99" i="11"/>
  <c r="R7" i="11" s="1"/>
  <c r="Q38" i="13" s="1"/>
  <c r="V99" i="10"/>
  <c r="V7" i="10" s="1"/>
  <c r="H23" i="28" s="1"/>
  <c r="K24" i="31" s="1"/>
  <c r="M99" i="9"/>
  <c r="M7" i="9" s="1"/>
  <c r="L34" i="13" s="1"/>
  <c r="AH99" i="8"/>
  <c r="AH7" i="8" s="1"/>
  <c r="I34" i="25" s="1"/>
  <c r="L36" i="27" s="1"/>
  <c r="F99" i="8"/>
  <c r="F7" i="8" s="1"/>
  <c r="AF99" i="7"/>
  <c r="AF7" i="7" s="1"/>
  <c r="AE32" i="13" s="1"/>
  <c r="B99" i="6"/>
  <c r="B7" i="6" s="1"/>
  <c r="I9" i="22" s="1"/>
  <c r="M10" i="23" s="1"/>
  <c r="Y99" i="5"/>
  <c r="Y7" i="5" s="1"/>
  <c r="AE99" i="4"/>
  <c r="AE7" i="4" s="1"/>
  <c r="I31" i="20" s="1"/>
  <c r="K33" i="23" s="1"/>
  <c r="R99" i="4"/>
  <c r="R7" i="4" s="1"/>
  <c r="Q27" i="13" s="1"/>
  <c r="D99" i="4"/>
  <c r="D7" i="4" s="1"/>
  <c r="J68" i="4"/>
  <c r="K68" i="4"/>
  <c r="J69" i="4"/>
  <c r="K69" i="4"/>
  <c r="J70" i="4"/>
  <c r="K70" i="4"/>
  <c r="J71" i="4"/>
  <c r="K71" i="4"/>
  <c r="J72" i="4"/>
  <c r="K72" i="4"/>
  <c r="J73" i="4"/>
  <c r="K73" i="4"/>
  <c r="J74" i="4"/>
  <c r="K74" i="4"/>
  <c r="J75" i="4"/>
  <c r="K75" i="4"/>
  <c r="J76" i="4"/>
  <c r="K76" i="4"/>
  <c r="J77" i="4"/>
  <c r="K77" i="4"/>
  <c r="J78" i="4"/>
  <c r="K78" i="4"/>
  <c r="J79" i="4"/>
  <c r="K79" i="4"/>
  <c r="J80" i="4"/>
  <c r="K80" i="4"/>
  <c r="J81" i="4"/>
  <c r="K81" i="4"/>
  <c r="J82" i="4"/>
  <c r="K82" i="4"/>
  <c r="J83" i="4"/>
  <c r="K83" i="4"/>
  <c r="J84" i="4"/>
  <c r="K84" i="4"/>
  <c r="J85" i="4"/>
  <c r="K85" i="4"/>
  <c r="J86" i="4"/>
  <c r="K86" i="4"/>
  <c r="J87" i="4"/>
  <c r="K87" i="4"/>
  <c r="J88" i="4"/>
  <c r="K88" i="4"/>
  <c r="J89" i="4"/>
  <c r="K89" i="4"/>
  <c r="J90" i="4"/>
  <c r="K90" i="4"/>
  <c r="J91" i="4"/>
  <c r="K91" i="4"/>
  <c r="J92" i="4"/>
  <c r="K92" i="4"/>
  <c r="J93" i="4"/>
  <c r="K93" i="4"/>
  <c r="J94" i="4"/>
  <c r="K94" i="4"/>
  <c r="J95" i="4"/>
  <c r="K95" i="4"/>
  <c r="J96" i="4"/>
  <c r="K96" i="4"/>
  <c r="J97" i="4"/>
  <c r="K97" i="4"/>
  <c r="J98" i="4"/>
  <c r="K98" i="4"/>
  <c r="AE99" i="3"/>
  <c r="AE7" i="3" s="1"/>
  <c r="I31" i="18" s="1"/>
  <c r="M33" i="19" s="1"/>
  <c r="L99" i="3"/>
  <c r="L7" i="3" s="1"/>
  <c r="AB99" i="2"/>
  <c r="AB7" i="2" s="1"/>
  <c r="I28" i="17" s="1"/>
  <c r="L30" i="19" s="1"/>
  <c r="W99" i="2"/>
  <c r="W7" i="2" s="1"/>
  <c r="U99" i="2"/>
  <c r="U7" i="2" s="1"/>
  <c r="E99" i="2"/>
  <c r="E7" i="2" s="1"/>
  <c r="E23" i="13" s="1"/>
  <c r="X99" i="1"/>
  <c r="X7" i="1" s="1"/>
  <c r="W22" i="13" s="1"/>
  <c r="W99" i="1"/>
  <c r="W7" i="1" s="1"/>
  <c r="F99" i="1"/>
  <c r="F7" i="1" s="1"/>
  <c r="C99" i="1"/>
  <c r="C7" i="1" s="1"/>
  <c r="V105" i="9"/>
  <c r="C142" i="12"/>
  <c r="E142" i="12"/>
  <c r="F46" i="31"/>
  <c r="F48" i="31" s="1"/>
  <c r="C142" i="9"/>
  <c r="E142" i="9"/>
  <c r="F46" i="27"/>
  <c r="B99" i="4"/>
  <c r="B7" i="4" s="1"/>
  <c r="L99" i="4"/>
  <c r="L7" i="4" s="1"/>
  <c r="K27" i="13" s="1"/>
  <c r="M99" i="4"/>
  <c r="M7" i="4" s="1"/>
  <c r="L27" i="13" s="1"/>
  <c r="N99" i="4"/>
  <c r="N7" i="4" s="1"/>
  <c r="M27" i="13" s="1"/>
  <c r="C99" i="4"/>
  <c r="C7" i="4" s="1"/>
  <c r="C27" i="13" s="1"/>
  <c r="V99" i="4"/>
  <c r="V7" i="4" s="1"/>
  <c r="H23" i="20" s="1"/>
  <c r="K24" i="23" s="1"/>
  <c r="X99" i="4"/>
  <c r="X7" i="4" s="1"/>
  <c r="W27" i="13" s="1"/>
  <c r="Y99" i="4"/>
  <c r="Y7" i="4" s="1"/>
  <c r="Z99" i="4"/>
  <c r="Z7" i="4" s="1"/>
  <c r="AC99" i="4"/>
  <c r="AC7" i="4" s="1"/>
  <c r="AA99" i="4"/>
  <c r="AA7" i="4" s="1"/>
  <c r="Z27" i="13" s="1"/>
  <c r="AB99" i="4"/>
  <c r="AB7" i="4" s="1"/>
  <c r="AD99" i="4"/>
  <c r="AD7" i="4" s="1"/>
  <c r="AC27" i="13" s="1"/>
  <c r="AG99" i="4"/>
  <c r="AG7" i="4" s="1"/>
  <c r="I33" i="20" s="1"/>
  <c r="K35" i="23" s="1"/>
  <c r="AH99" i="4"/>
  <c r="AH7" i="4" s="1"/>
  <c r="AG27" i="13" s="1"/>
  <c r="B99" i="5"/>
  <c r="B7" i="5" s="1"/>
  <c r="B28" i="13" s="1"/>
  <c r="C99" i="5"/>
  <c r="C7" i="5" s="1"/>
  <c r="C28" i="13" s="1"/>
  <c r="L99" i="5"/>
  <c r="L7" i="5" s="1"/>
  <c r="M99" i="5"/>
  <c r="M7" i="5" s="1"/>
  <c r="L28" i="13" s="1"/>
  <c r="N99" i="5"/>
  <c r="N7" i="5" s="1"/>
  <c r="M28" i="13" s="1"/>
  <c r="D99" i="5"/>
  <c r="D7" i="5" s="1"/>
  <c r="I11" i="21" s="1"/>
  <c r="L12" i="23" s="1"/>
  <c r="E99" i="5"/>
  <c r="E7" i="5" s="1"/>
  <c r="I12" i="21" s="1"/>
  <c r="L13" i="23" s="1"/>
  <c r="F99" i="5"/>
  <c r="F7" i="5" s="1"/>
  <c r="F28" i="13" s="1"/>
  <c r="U99" i="5"/>
  <c r="U7" i="5" s="1"/>
  <c r="H22" i="21" s="1"/>
  <c r="V99" i="5"/>
  <c r="V7" i="5" s="1"/>
  <c r="H23" i="21" s="1"/>
  <c r="L24" i="23" s="1"/>
  <c r="W99" i="5"/>
  <c r="W7" i="5" s="1"/>
  <c r="V28" i="13" s="1"/>
  <c r="X99" i="5"/>
  <c r="X7" i="5" s="1"/>
  <c r="W28" i="13" s="1"/>
  <c r="Z99" i="5"/>
  <c r="Z7" i="5" s="1"/>
  <c r="AC99" i="5"/>
  <c r="AC7" i="5" s="1"/>
  <c r="AB28" i="13" s="1"/>
  <c r="AB99" i="5"/>
  <c r="AB7" i="5" s="1"/>
  <c r="AA28" i="13" s="1"/>
  <c r="AF99" i="5"/>
  <c r="AF7" i="5" s="1"/>
  <c r="AE99" i="5"/>
  <c r="AE7" i="5" s="1"/>
  <c r="AD28" i="13" s="1"/>
  <c r="AA99" i="5"/>
  <c r="AA7" i="5" s="1"/>
  <c r="AD99" i="5"/>
  <c r="AD7" i="5" s="1"/>
  <c r="AG99" i="5"/>
  <c r="AG7" i="5" s="1"/>
  <c r="AF28" i="13" s="1"/>
  <c r="AH99" i="5"/>
  <c r="AH7" i="5" s="1"/>
  <c r="I34" i="21" s="1"/>
  <c r="L36" i="23" s="1"/>
  <c r="L99" i="6"/>
  <c r="L7" i="6" s="1"/>
  <c r="K29" i="13" s="1"/>
  <c r="M99" i="6"/>
  <c r="M7" i="6" s="1"/>
  <c r="L29" i="13" s="1"/>
  <c r="N99" i="6"/>
  <c r="N7" i="6" s="1"/>
  <c r="M29" i="13" s="1"/>
  <c r="C99" i="6"/>
  <c r="C7" i="6" s="1"/>
  <c r="D99" i="6"/>
  <c r="D7" i="6" s="1"/>
  <c r="E99" i="6"/>
  <c r="E7" i="6" s="1"/>
  <c r="F99" i="6"/>
  <c r="F7" i="6" s="1"/>
  <c r="I13" i="22" s="1"/>
  <c r="M14" i="23" s="1"/>
  <c r="C142" i="6"/>
  <c r="E142" i="6"/>
  <c r="F46" i="23"/>
  <c r="F48" i="23" s="1"/>
  <c r="C142" i="3"/>
  <c r="E142" i="3"/>
  <c r="F46" i="19"/>
  <c r="F48" i="19" s="1"/>
  <c r="H50" i="19" s="1"/>
  <c r="AH99" i="3"/>
  <c r="AH7" i="3" s="1"/>
  <c r="I34" i="18" s="1"/>
  <c r="M36" i="19" s="1"/>
  <c r="AG99" i="3"/>
  <c r="AG7" i="3" s="1"/>
  <c r="I33" i="18" s="1"/>
  <c r="M35" i="19" s="1"/>
  <c r="AF99" i="3"/>
  <c r="AF7" i="3" s="1"/>
  <c r="AE24" i="13" s="1"/>
  <c r="AD99" i="3"/>
  <c r="AD7" i="3" s="1"/>
  <c r="I30" i="18" s="1"/>
  <c r="M32" i="19" s="1"/>
  <c r="AC99" i="3"/>
  <c r="AC7" i="3" s="1"/>
  <c r="AB24" i="13" s="1"/>
  <c r="AB99" i="3"/>
  <c r="AB7" i="3" s="1"/>
  <c r="AA99" i="3"/>
  <c r="AA7" i="3" s="1"/>
  <c r="Z99" i="3"/>
  <c r="Z7" i="3" s="1"/>
  <c r="Y24" i="13" s="1"/>
  <c r="AH99" i="2"/>
  <c r="AH7" i="2" s="1"/>
  <c r="I34" i="17" s="1"/>
  <c r="L36" i="19" s="1"/>
  <c r="AG99" i="2"/>
  <c r="AG7" i="2" s="1"/>
  <c r="I33" i="17" s="1"/>
  <c r="L35" i="19" s="1"/>
  <c r="AF99" i="2"/>
  <c r="AF7" i="2" s="1"/>
  <c r="AE99" i="2"/>
  <c r="AE7" i="2" s="1"/>
  <c r="AD99" i="2"/>
  <c r="AD7" i="2" s="1"/>
  <c r="AC99" i="2"/>
  <c r="AC7" i="2" s="1"/>
  <c r="AA99" i="2"/>
  <c r="AA7" i="2" s="1"/>
  <c r="Z99" i="2"/>
  <c r="Z7" i="2" s="1"/>
  <c r="Y23" i="13" s="1"/>
  <c r="AH99" i="1"/>
  <c r="AH7" i="1" s="1"/>
  <c r="AG99" i="1"/>
  <c r="AG7" i="1" s="1"/>
  <c r="AF99" i="1"/>
  <c r="AF7" i="1" s="1"/>
  <c r="AE99" i="1"/>
  <c r="AE7" i="1" s="1"/>
  <c r="AD22" i="13" s="1"/>
  <c r="AC99" i="1"/>
  <c r="AC7" i="1" s="1"/>
  <c r="I29" i="16" s="1"/>
  <c r="K31" i="19" s="1"/>
  <c r="AA99" i="1"/>
  <c r="AA7" i="1" s="1"/>
  <c r="Z99" i="1"/>
  <c r="Z7" i="1" s="1"/>
  <c r="Y99" i="3"/>
  <c r="Y7" i="3" s="1"/>
  <c r="W99" i="3"/>
  <c r="W7" i="3" s="1"/>
  <c r="V24" i="13" s="1"/>
  <c r="X99" i="3"/>
  <c r="X7" i="3" s="1"/>
  <c r="W24" i="13" s="1"/>
  <c r="V99" i="3"/>
  <c r="V7" i="3" s="1"/>
  <c r="H23" i="18" s="1"/>
  <c r="M24" i="19" s="1"/>
  <c r="U99" i="3"/>
  <c r="U7" i="3" s="1"/>
  <c r="T24" i="13" s="1"/>
  <c r="Y99" i="2"/>
  <c r="Y7" i="2" s="1"/>
  <c r="H25" i="17" s="1"/>
  <c r="L26" i="19" s="1"/>
  <c r="X99" i="2"/>
  <c r="X7" i="2" s="1"/>
  <c r="W23" i="13" s="1"/>
  <c r="V99" i="2"/>
  <c r="V7" i="2" s="1"/>
  <c r="U23" i="13" s="1"/>
  <c r="Y99" i="1"/>
  <c r="Y7" i="1" s="1"/>
  <c r="U99" i="1"/>
  <c r="U7" i="1" s="1"/>
  <c r="H22" i="16" s="1"/>
  <c r="K23" i="19" s="1"/>
  <c r="M99" i="3"/>
  <c r="M7" i="3" s="1"/>
  <c r="L24" i="13" s="1"/>
  <c r="N99" i="3"/>
  <c r="N7" i="3" s="1"/>
  <c r="M24" i="13" s="1"/>
  <c r="F99" i="3"/>
  <c r="F7" i="3" s="1"/>
  <c r="F24" i="13" s="1"/>
  <c r="E99" i="3"/>
  <c r="E7" i="3" s="1"/>
  <c r="D99" i="3"/>
  <c r="D7" i="3" s="1"/>
  <c r="C99" i="3"/>
  <c r="C7" i="3" s="1"/>
  <c r="C24" i="13" s="1"/>
  <c r="B99" i="3"/>
  <c r="B7" i="3" s="1"/>
  <c r="L99" i="2"/>
  <c r="L7" i="2" s="1"/>
  <c r="M99" i="2"/>
  <c r="M7" i="2" s="1"/>
  <c r="L23" i="13" s="1"/>
  <c r="N99" i="2"/>
  <c r="N7" i="2" s="1"/>
  <c r="M23" i="13" s="1"/>
  <c r="F99" i="2"/>
  <c r="F7" i="2" s="1"/>
  <c r="D99" i="2"/>
  <c r="D7" i="2" s="1"/>
  <c r="I11" i="17" s="1"/>
  <c r="L12" i="19" s="1"/>
  <c r="C99" i="2"/>
  <c r="C7" i="2" s="1"/>
  <c r="B99" i="2"/>
  <c r="B7" i="2" s="1"/>
  <c r="I9" i="17" s="1"/>
  <c r="L10" i="19" s="1"/>
  <c r="P99" i="1"/>
  <c r="P7" i="1" s="1"/>
  <c r="Q99" i="1"/>
  <c r="Q7" i="1" s="1"/>
  <c r="R99" i="1"/>
  <c r="R7" i="1" s="1"/>
  <c r="Q22" i="13" s="1"/>
  <c r="M99" i="1"/>
  <c r="M7" i="1" s="1"/>
  <c r="L22" i="13" s="1"/>
  <c r="O99" i="1"/>
  <c r="O7" i="1" s="1"/>
  <c r="N22" i="13" s="1"/>
  <c r="E99" i="1"/>
  <c r="E7" i="1" s="1"/>
  <c r="D99" i="1"/>
  <c r="D7" i="1" s="1"/>
  <c r="B99" i="1"/>
  <c r="B7" i="1" s="1"/>
  <c r="AF134" i="12"/>
  <c r="AF124" i="12"/>
  <c r="AF114" i="12"/>
  <c r="AF104" i="12"/>
  <c r="AA134" i="12"/>
  <c r="AA124" i="12"/>
  <c r="AA114" i="12"/>
  <c r="AA104" i="12"/>
  <c r="AF104" i="11"/>
  <c r="AF114" i="11"/>
  <c r="AF124" i="11"/>
  <c r="AF134" i="11"/>
  <c r="AA134" i="11"/>
  <c r="AA124" i="11"/>
  <c r="AA114" i="11"/>
  <c r="AA104" i="11"/>
  <c r="AF104" i="10"/>
  <c r="AF114" i="10"/>
  <c r="AF124" i="10"/>
  <c r="AF134" i="10"/>
  <c r="AA134" i="10"/>
  <c r="AA124" i="10"/>
  <c r="AA114" i="10"/>
  <c r="AA104" i="10"/>
  <c r="AF104" i="9"/>
  <c r="AF114" i="9"/>
  <c r="AF124" i="9"/>
  <c r="AF134" i="9"/>
  <c r="AA134" i="9"/>
  <c r="AA124" i="9"/>
  <c r="AA114" i="9"/>
  <c r="AA104" i="9"/>
  <c r="AF104" i="8"/>
  <c r="AF114" i="8"/>
  <c r="AF124" i="8"/>
  <c r="AF134" i="8"/>
  <c r="AA134" i="8"/>
  <c r="AA124" i="8"/>
  <c r="AA114" i="8"/>
  <c r="AA104" i="8"/>
  <c r="AF104" i="7"/>
  <c r="AF114" i="7"/>
  <c r="AF124" i="7"/>
  <c r="AF134" i="7"/>
  <c r="AA134" i="7"/>
  <c r="AA124" i="7"/>
  <c r="AA114" i="7"/>
  <c r="AA104" i="7"/>
  <c r="AF104" i="6"/>
  <c r="AF114" i="6"/>
  <c r="AF124" i="6"/>
  <c r="AF134" i="6"/>
  <c r="AA134" i="6"/>
  <c r="AA124" i="6"/>
  <c r="AA114" i="6"/>
  <c r="AA104" i="6"/>
  <c r="AF134" i="5"/>
  <c r="AF124" i="5"/>
  <c r="AF114" i="5"/>
  <c r="AF104" i="5"/>
  <c r="AA134" i="5"/>
  <c r="AA124" i="5"/>
  <c r="AA114" i="5"/>
  <c r="AA104" i="5"/>
  <c r="AF134" i="4"/>
  <c r="AF124" i="4"/>
  <c r="AF114" i="4"/>
  <c r="AF104" i="4"/>
  <c r="AA134" i="4"/>
  <c r="AA124" i="4"/>
  <c r="AA114" i="4"/>
  <c r="AA104" i="4"/>
  <c r="AF134" i="3"/>
  <c r="AF124" i="3"/>
  <c r="AF114" i="3"/>
  <c r="AF104" i="3"/>
  <c r="AA134" i="3"/>
  <c r="AA124" i="3"/>
  <c r="AA114" i="3"/>
  <c r="AA104" i="3"/>
  <c r="V135" i="12"/>
  <c r="V134" i="12"/>
  <c r="V125" i="12"/>
  <c r="V124" i="12"/>
  <c r="V115" i="12"/>
  <c r="V114" i="12"/>
  <c r="V105" i="12"/>
  <c r="V104" i="12"/>
  <c r="V135" i="11"/>
  <c r="V134" i="11"/>
  <c r="V125" i="11"/>
  <c r="V124" i="11"/>
  <c r="V115" i="11"/>
  <c r="V114" i="11"/>
  <c r="V105" i="11"/>
  <c r="V104" i="11"/>
  <c r="V135" i="10"/>
  <c r="V134" i="10"/>
  <c r="V125" i="10"/>
  <c r="V124" i="10"/>
  <c r="V115" i="10"/>
  <c r="V114" i="10"/>
  <c r="V105" i="10"/>
  <c r="V104" i="10"/>
  <c r="V135" i="9"/>
  <c r="V134" i="9"/>
  <c r="V125" i="9"/>
  <c r="V124" i="9"/>
  <c r="V115" i="9"/>
  <c r="V114" i="9"/>
  <c r="V104" i="9"/>
  <c r="V135" i="8"/>
  <c r="V134" i="8"/>
  <c r="V125" i="8"/>
  <c r="V124" i="8"/>
  <c r="V115" i="8"/>
  <c r="V114" i="8"/>
  <c r="V105" i="8"/>
  <c r="V104" i="8"/>
  <c r="V135" i="7"/>
  <c r="V134" i="7"/>
  <c r="V125" i="7"/>
  <c r="V124" i="7"/>
  <c r="V115" i="7"/>
  <c r="V114" i="7"/>
  <c r="V105" i="7"/>
  <c r="V104" i="7"/>
  <c r="V135" i="6"/>
  <c r="V134" i="6"/>
  <c r="V125" i="6"/>
  <c r="V124" i="6"/>
  <c r="V115" i="6"/>
  <c r="V114" i="6"/>
  <c r="V105" i="6"/>
  <c r="V104" i="6"/>
  <c r="V135" i="5"/>
  <c r="V134" i="5"/>
  <c r="V125" i="5"/>
  <c r="V124" i="5"/>
  <c r="V115" i="5"/>
  <c r="V114" i="5"/>
  <c r="V105" i="5"/>
  <c r="V104" i="5"/>
  <c r="V135" i="4"/>
  <c r="V134" i="4"/>
  <c r="V125" i="4"/>
  <c r="V124" i="4"/>
  <c r="V115" i="4"/>
  <c r="V114" i="4"/>
  <c r="V105" i="4"/>
  <c r="V104" i="4"/>
  <c r="V135" i="3"/>
  <c r="V134" i="3"/>
  <c r="V125" i="3"/>
  <c r="V124" i="3"/>
  <c r="V115" i="3"/>
  <c r="V114" i="3"/>
  <c r="V105" i="3"/>
  <c r="V104" i="3"/>
  <c r="AF134" i="2"/>
  <c r="AF124" i="2"/>
  <c r="AF114" i="2"/>
  <c r="AF104" i="2"/>
  <c r="AA134" i="2"/>
  <c r="AA124" i="2"/>
  <c r="AA114" i="2"/>
  <c r="AA104" i="2"/>
  <c r="V135" i="2"/>
  <c r="V134" i="2"/>
  <c r="V125" i="2"/>
  <c r="V124" i="2"/>
  <c r="V115" i="2"/>
  <c r="V114" i="2"/>
  <c r="V105" i="2"/>
  <c r="V104" i="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AK99" i="12"/>
  <c r="AK7" i="12" s="1"/>
  <c r="I37" i="30" s="1"/>
  <c r="M39" i="31" s="1"/>
  <c r="AJ99" i="12"/>
  <c r="AJ7" i="12" s="1"/>
  <c r="I36" i="30" s="1"/>
  <c r="M38" i="31" s="1"/>
  <c r="AH99" i="12"/>
  <c r="AH7" i="12" s="1"/>
  <c r="AG99" i="12"/>
  <c r="AG7" i="12" s="1"/>
  <c r="AF99" i="12"/>
  <c r="AF7" i="12" s="1"/>
  <c r="I32" i="30" s="1"/>
  <c r="M34" i="31" s="1"/>
  <c r="AE99" i="12"/>
  <c r="AE7" i="12" s="1"/>
  <c r="AD39" i="13" s="1"/>
  <c r="AD99" i="12"/>
  <c r="AD7" i="12" s="1"/>
  <c r="AC99" i="12"/>
  <c r="AC7" i="12" s="1"/>
  <c r="AB39" i="13" s="1"/>
  <c r="AB99" i="12"/>
  <c r="AB7" i="12" s="1"/>
  <c r="I28" i="30" s="1"/>
  <c r="M30" i="31" s="1"/>
  <c r="AA99" i="12"/>
  <c r="AA7" i="12" s="1"/>
  <c r="Z39" i="13" s="1"/>
  <c r="Z99" i="12"/>
  <c r="Z7" i="12" s="1"/>
  <c r="I26" i="30" s="1"/>
  <c r="M28" i="31" s="1"/>
  <c r="X99" i="12"/>
  <c r="X7" i="12" s="1"/>
  <c r="W39" i="13" s="1"/>
  <c r="W99" i="12"/>
  <c r="W7" i="12" s="1"/>
  <c r="V39" i="13" s="1"/>
  <c r="V99" i="12"/>
  <c r="V7" i="12" s="1"/>
  <c r="H23" i="30" s="1"/>
  <c r="M24" i="31" s="1"/>
  <c r="U99" i="12"/>
  <c r="U7" i="12" s="1"/>
  <c r="T39" i="13" s="1"/>
  <c r="R99" i="12"/>
  <c r="R7" i="12" s="1"/>
  <c r="Q99" i="12"/>
  <c r="Q7" i="12" s="1"/>
  <c r="P39" i="13" s="1"/>
  <c r="P99" i="12"/>
  <c r="P7" i="12" s="1"/>
  <c r="O39" i="13" s="1"/>
  <c r="O99" i="12"/>
  <c r="O7" i="12" s="1"/>
  <c r="N39" i="13" s="1"/>
  <c r="N99" i="12"/>
  <c r="N7" i="12" s="1"/>
  <c r="M99" i="12"/>
  <c r="M7" i="12" s="1"/>
  <c r="L99" i="12"/>
  <c r="L7" i="12" s="1"/>
  <c r="K39" i="13" s="1"/>
  <c r="F99" i="12"/>
  <c r="F7" i="12" s="1"/>
  <c r="F39" i="13" s="1"/>
  <c r="D99" i="12"/>
  <c r="D7" i="12" s="1"/>
  <c r="I11" i="30" s="1"/>
  <c r="M12" i="31" s="1"/>
  <c r="C99" i="12"/>
  <c r="C7" i="12" s="1"/>
  <c r="B99" i="12"/>
  <c r="B7" i="12" s="1"/>
  <c r="I9" i="30" s="1"/>
  <c r="M10" i="31" s="1"/>
  <c r="E142" i="11"/>
  <c r="H141" i="11" s="1"/>
  <c r="P115" i="11" s="1"/>
  <c r="C142"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AK99" i="11"/>
  <c r="AK7" i="11" s="1"/>
  <c r="AI38" i="13" s="1"/>
  <c r="AJ99" i="11"/>
  <c r="AJ7" i="11" s="1"/>
  <c r="AH38" i="13" s="1"/>
  <c r="AG99" i="11"/>
  <c r="AG7" i="11" s="1"/>
  <c r="AF38" i="13" s="1"/>
  <c r="AF99" i="11"/>
  <c r="AF7" i="11" s="1"/>
  <c r="I32" i="29" s="1"/>
  <c r="L34" i="31" s="1"/>
  <c r="AE99" i="11"/>
  <c r="AE7" i="11" s="1"/>
  <c r="I31" i="29" s="1"/>
  <c r="L33" i="31" s="1"/>
  <c r="AD99" i="11"/>
  <c r="AD7" i="11" s="1"/>
  <c r="AC99" i="11"/>
  <c r="AC7" i="11" s="1"/>
  <c r="I29" i="29" s="1"/>
  <c r="L31" i="31" s="1"/>
  <c r="AB99" i="11"/>
  <c r="AB7" i="11" s="1"/>
  <c r="I28" i="29" s="1"/>
  <c r="L30" i="31" s="1"/>
  <c r="AA99" i="11"/>
  <c r="AA7" i="11" s="1"/>
  <c r="I27" i="29" s="1"/>
  <c r="L29" i="31" s="1"/>
  <c r="Z99" i="11"/>
  <c r="Z7" i="11" s="1"/>
  <c r="Y99" i="11"/>
  <c r="Y7" i="11" s="1"/>
  <c r="H25" i="29" s="1"/>
  <c r="L26" i="31" s="1"/>
  <c r="X99" i="11"/>
  <c r="X7" i="11" s="1"/>
  <c r="W38" i="13" s="1"/>
  <c r="W99" i="11"/>
  <c r="W7" i="11" s="1"/>
  <c r="V99" i="11"/>
  <c r="V7" i="11" s="1"/>
  <c r="U38" i="13" s="1"/>
  <c r="U99" i="11"/>
  <c r="U7" i="11" s="1"/>
  <c r="Q99" i="11"/>
  <c r="Q7" i="11" s="1"/>
  <c r="P38" i="13" s="1"/>
  <c r="P99" i="11"/>
  <c r="P7" i="11" s="1"/>
  <c r="O38" i="13" s="1"/>
  <c r="O99" i="11"/>
  <c r="O7" i="11" s="1"/>
  <c r="N38" i="13" s="1"/>
  <c r="N99" i="11"/>
  <c r="N7" i="11" s="1"/>
  <c r="M38" i="13" s="1"/>
  <c r="M99" i="11"/>
  <c r="M7" i="11" s="1"/>
  <c r="L38" i="13" s="1"/>
  <c r="L99" i="11"/>
  <c r="L7" i="11" s="1"/>
  <c r="F99" i="11"/>
  <c r="F7" i="11" s="1"/>
  <c r="I13" i="29" s="1"/>
  <c r="L14" i="31" s="1"/>
  <c r="E99" i="11"/>
  <c r="E7" i="11" s="1"/>
  <c r="E38" i="13" s="1"/>
  <c r="D99" i="11"/>
  <c r="D7" i="11" s="1"/>
  <c r="C99" i="11"/>
  <c r="C7" i="11" s="1"/>
  <c r="B99" i="11"/>
  <c r="B7" i="11" s="1"/>
  <c r="B38" i="13" s="1"/>
  <c r="E142" i="10"/>
  <c r="C142"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AK99" i="10"/>
  <c r="AK7" i="10" s="1"/>
  <c r="AJ99" i="10"/>
  <c r="AJ7" i="10" s="1"/>
  <c r="AH99" i="10"/>
  <c r="AH7" i="10" s="1"/>
  <c r="AG37" i="13" s="1"/>
  <c r="AG99" i="10"/>
  <c r="AG7" i="10" s="1"/>
  <c r="AF99" i="10"/>
  <c r="AF7" i="10" s="1"/>
  <c r="I32" i="28" s="1"/>
  <c r="K34" i="31" s="1"/>
  <c r="AE99" i="10"/>
  <c r="AE7" i="10" s="1"/>
  <c r="AD99" i="10"/>
  <c r="AD7" i="10" s="1"/>
  <c r="I30" i="28" s="1"/>
  <c r="K32" i="31" s="1"/>
  <c r="AC99" i="10"/>
  <c r="AC7" i="10" s="1"/>
  <c r="I29" i="28" s="1"/>
  <c r="K31" i="31" s="1"/>
  <c r="AB99" i="10"/>
  <c r="AB7" i="10" s="1"/>
  <c r="AA99" i="10"/>
  <c r="AA7" i="10" s="1"/>
  <c r="I27" i="28" s="1"/>
  <c r="K29" i="31" s="1"/>
  <c r="Z99" i="10"/>
  <c r="Z7" i="10" s="1"/>
  <c r="I26" i="28" s="1"/>
  <c r="K28" i="31" s="1"/>
  <c r="Y99" i="10"/>
  <c r="Y7" i="10" s="1"/>
  <c r="X37" i="13" s="1"/>
  <c r="X99" i="10"/>
  <c r="X7" i="10" s="1"/>
  <c r="W37" i="13" s="1"/>
  <c r="W99" i="10"/>
  <c r="W7" i="10" s="1"/>
  <c r="V37" i="13" s="1"/>
  <c r="U99" i="10"/>
  <c r="U7" i="10" s="1"/>
  <c r="H22" i="28" s="1"/>
  <c r="K23" i="31" s="1"/>
  <c r="R99" i="10"/>
  <c r="R7" i="10" s="1"/>
  <c r="Q37" i="13" s="1"/>
  <c r="Q99" i="10"/>
  <c r="Q7" i="10" s="1"/>
  <c r="P37" i="13" s="1"/>
  <c r="P99" i="10"/>
  <c r="P7" i="10" s="1"/>
  <c r="O99" i="10"/>
  <c r="O7" i="10" s="1"/>
  <c r="N37" i="13" s="1"/>
  <c r="N99" i="10"/>
  <c r="N7" i="10" s="1"/>
  <c r="M37" i="13" s="1"/>
  <c r="M99" i="10"/>
  <c r="M7" i="10" s="1"/>
  <c r="L37" i="13" s="1"/>
  <c r="L99" i="10"/>
  <c r="L7" i="10" s="1"/>
  <c r="K37" i="13" s="1"/>
  <c r="F99" i="10"/>
  <c r="F7" i="10" s="1"/>
  <c r="F37" i="13" s="1"/>
  <c r="E99" i="10"/>
  <c r="E7" i="10" s="1"/>
  <c r="D99" i="10"/>
  <c r="D7" i="10" s="1"/>
  <c r="I11" i="28" s="1"/>
  <c r="K12" i="31" s="1"/>
  <c r="C99" i="10"/>
  <c r="C7" i="10" s="1"/>
  <c r="C37" i="13" s="1"/>
  <c r="B99" i="10"/>
  <c r="B7" i="10" s="1"/>
  <c r="I9" i="28" s="1"/>
  <c r="K10" i="31" s="1"/>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AK99" i="9"/>
  <c r="AK7" i="9" s="1"/>
  <c r="I37" i="26" s="1"/>
  <c r="M39" i="27" s="1"/>
  <c r="AJ99" i="9"/>
  <c r="AJ7" i="9" s="1"/>
  <c r="AH34" i="13" s="1"/>
  <c r="AH99" i="9"/>
  <c r="AH7" i="9" s="1"/>
  <c r="AG99" i="9"/>
  <c r="AG7" i="9" s="1"/>
  <c r="AF34" i="13" s="1"/>
  <c r="AF99" i="9"/>
  <c r="AF7" i="9" s="1"/>
  <c r="AE99" i="9"/>
  <c r="AE7" i="9" s="1"/>
  <c r="AD99" i="9"/>
  <c r="AD7" i="9" s="1"/>
  <c r="AC99" i="9"/>
  <c r="AC7" i="9" s="1"/>
  <c r="AB34" i="13" s="1"/>
  <c r="AB99" i="9"/>
  <c r="AB7" i="9" s="1"/>
  <c r="AA34" i="13" s="1"/>
  <c r="AA99" i="9"/>
  <c r="AA7" i="9" s="1"/>
  <c r="I27" i="26" s="1"/>
  <c r="M29" i="27" s="1"/>
  <c r="Z99" i="9"/>
  <c r="Z7" i="9" s="1"/>
  <c r="Y99" i="9"/>
  <c r="Y7" i="9" s="1"/>
  <c r="X34" i="13" s="1"/>
  <c r="X99" i="9"/>
  <c r="X7" i="9" s="1"/>
  <c r="W34" i="13" s="1"/>
  <c r="W99" i="9"/>
  <c r="W7" i="9" s="1"/>
  <c r="V99" i="9"/>
  <c r="V7" i="9" s="1"/>
  <c r="U34" i="13" s="1"/>
  <c r="U99" i="9"/>
  <c r="U7" i="9" s="1"/>
  <c r="T34" i="13" s="1"/>
  <c r="R99" i="9"/>
  <c r="R7" i="9" s="1"/>
  <c r="Q34" i="13" s="1"/>
  <c r="Q99" i="9"/>
  <c r="Q7" i="9" s="1"/>
  <c r="P99" i="9"/>
  <c r="P7" i="9" s="1"/>
  <c r="O99" i="9"/>
  <c r="O7" i="9" s="1"/>
  <c r="N34" i="13" s="1"/>
  <c r="N99" i="9"/>
  <c r="N7" i="9" s="1"/>
  <c r="M34" i="13" s="1"/>
  <c r="L99" i="9"/>
  <c r="L7" i="9" s="1"/>
  <c r="K34" i="13" s="1"/>
  <c r="F99" i="9"/>
  <c r="F7" i="9" s="1"/>
  <c r="F34" i="13" s="1"/>
  <c r="E99" i="9"/>
  <c r="E7" i="9" s="1"/>
  <c r="I12" i="26" s="1"/>
  <c r="M13" i="27" s="1"/>
  <c r="D99" i="9"/>
  <c r="D7" i="9" s="1"/>
  <c r="C99" i="9"/>
  <c r="C7" i="9" s="1"/>
  <c r="C34" i="13" s="1"/>
  <c r="B99" i="9"/>
  <c r="B7" i="9" s="1"/>
  <c r="I9" i="26" s="1"/>
  <c r="M10" i="27" s="1"/>
  <c r="E142" i="8"/>
  <c r="C142"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AK99" i="8"/>
  <c r="AK7" i="8" s="1"/>
  <c r="I37" i="25" s="1"/>
  <c r="L39" i="27" s="1"/>
  <c r="AJ99" i="8"/>
  <c r="AJ7" i="8" s="1"/>
  <c r="AG99" i="8"/>
  <c r="AG7" i="8" s="1"/>
  <c r="AF99" i="8"/>
  <c r="AF7" i="8" s="1"/>
  <c r="AE99" i="8"/>
  <c r="AE7" i="8" s="1"/>
  <c r="AD33" i="13" s="1"/>
  <c r="AD99" i="8"/>
  <c r="AD7" i="8" s="1"/>
  <c r="AC99" i="8"/>
  <c r="AC7" i="8" s="1"/>
  <c r="I29" i="25" s="1"/>
  <c r="L31" i="27" s="1"/>
  <c r="AB99" i="8"/>
  <c r="AB7" i="8" s="1"/>
  <c r="I28" i="25" s="1"/>
  <c r="L30" i="27" s="1"/>
  <c r="AA99" i="8"/>
  <c r="AA7" i="8" s="1"/>
  <c r="Z99" i="8"/>
  <c r="Z7" i="8" s="1"/>
  <c r="Y99" i="8"/>
  <c r="Y7" i="8" s="1"/>
  <c r="X99" i="8"/>
  <c r="X7" i="8" s="1"/>
  <c r="W33" i="13" s="1"/>
  <c r="W99" i="8"/>
  <c r="W7" i="8" s="1"/>
  <c r="V99" i="8"/>
  <c r="V7" i="8" s="1"/>
  <c r="H23" i="25" s="1"/>
  <c r="L24" i="27" s="1"/>
  <c r="U99" i="8"/>
  <c r="U7" i="8" s="1"/>
  <c r="R99" i="8"/>
  <c r="R7" i="8" s="1"/>
  <c r="Q33" i="13" s="1"/>
  <c r="Q99" i="8"/>
  <c r="Q7" i="8" s="1"/>
  <c r="P99" i="8"/>
  <c r="P7" i="8" s="1"/>
  <c r="O33" i="13" s="1"/>
  <c r="O99" i="8"/>
  <c r="O7" i="8" s="1"/>
  <c r="N33" i="13" s="1"/>
  <c r="N99" i="8"/>
  <c r="N7" i="8" s="1"/>
  <c r="M33" i="13" s="1"/>
  <c r="M99" i="8"/>
  <c r="M7" i="8" s="1"/>
  <c r="L33" i="13" s="1"/>
  <c r="L99" i="8"/>
  <c r="L7" i="8" s="1"/>
  <c r="E99" i="8"/>
  <c r="E7" i="8" s="1"/>
  <c r="E33" i="13" s="1"/>
  <c r="D99" i="8"/>
  <c r="D7" i="8" s="1"/>
  <c r="I11" i="25" s="1"/>
  <c r="L12" i="27" s="1"/>
  <c r="C99" i="8"/>
  <c r="C7" i="8" s="1"/>
  <c r="B99" i="8"/>
  <c r="B7" i="8" s="1"/>
  <c r="B33" i="13" s="1"/>
  <c r="E142" i="7"/>
  <c r="C142"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AK99" i="7"/>
  <c r="AK7" i="7" s="1"/>
  <c r="AJ99" i="7"/>
  <c r="AJ7" i="7" s="1"/>
  <c r="I36" i="24" s="1"/>
  <c r="K38" i="27" s="1"/>
  <c r="AH99" i="7"/>
  <c r="AH7" i="7" s="1"/>
  <c r="AG99" i="7"/>
  <c r="AG7" i="7" s="1"/>
  <c r="I33" i="24" s="1"/>
  <c r="K35" i="27" s="1"/>
  <c r="AE99" i="7"/>
  <c r="AE7" i="7" s="1"/>
  <c r="AD99" i="7"/>
  <c r="AD7" i="7" s="1"/>
  <c r="AC32" i="13" s="1"/>
  <c r="AC99" i="7"/>
  <c r="AC7" i="7" s="1"/>
  <c r="I29" i="24" s="1"/>
  <c r="K31" i="27" s="1"/>
  <c r="AB99" i="7"/>
  <c r="AB7" i="7" s="1"/>
  <c r="AA99" i="7"/>
  <c r="AA7" i="7" s="1"/>
  <c r="Z32" i="13" s="1"/>
  <c r="Z99" i="7"/>
  <c r="Z7" i="7" s="1"/>
  <c r="I26" i="24" s="1"/>
  <c r="K28" i="27" s="1"/>
  <c r="Y99" i="7"/>
  <c r="Y7" i="7" s="1"/>
  <c r="H25" i="24" s="1"/>
  <c r="K26" i="27" s="1"/>
  <c r="X99" i="7"/>
  <c r="X7" i="7" s="1"/>
  <c r="W99" i="7"/>
  <c r="W7" i="7" s="1"/>
  <c r="V32" i="13" s="1"/>
  <c r="V99" i="7"/>
  <c r="V7" i="7" s="1"/>
  <c r="U99" i="7"/>
  <c r="U7" i="7" s="1"/>
  <c r="R99" i="7"/>
  <c r="R7" i="7" s="1"/>
  <c r="Q32" i="13" s="1"/>
  <c r="Q99" i="7"/>
  <c r="Q7" i="7" s="1"/>
  <c r="P32" i="13" s="1"/>
  <c r="P99" i="7"/>
  <c r="P7" i="7" s="1"/>
  <c r="O32" i="13" s="1"/>
  <c r="O99" i="7"/>
  <c r="O7" i="7" s="1"/>
  <c r="N32" i="13" s="1"/>
  <c r="N99" i="7"/>
  <c r="N7" i="7" s="1"/>
  <c r="M32" i="13" s="1"/>
  <c r="M99" i="7"/>
  <c r="M7" i="7" s="1"/>
  <c r="L32" i="13" s="1"/>
  <c r="L99" i="7"/>
  <c r="L7" i="7" s="1"/>
  <c r="F99" i="7"/>
  <c r="F7" i="7" s="1"/>
  <c r="F32" i="13" s="1"/>
  <c r="E99" i="7"/>
  <c r="E7" i="7" s="1"/>
  <c r="E32" i="13" s="1"/>
  <c r="D99" i="7"/>
  <c r="D7" i="7" s="1"/>
  <c r="I11" i="24" s="1"/>
  <c r="K12" i="27" s="1"/>
  <c r="C99" i="7"/>
  <c r="C7" i="7" s="1"/>
  <c r="B99" i="7"/>
  <c r="B7" i="7" s="1"/>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AK99" i="6"/>
  <c r="AK7" i="6" s="1"/>
  <c r="AJ99" i="6"/>
  <c r="AJ7" i="6" s="1"/>
  <c r="I36" i="22" s="1"/>
  <c r="M38" i="23" s="1"/>
  <c r="AH99" i="6"/>
  <c r="AH7" i="6" s="1"/>
  <c r="I34" i="22" s="1"/>
  <c r="M36" i="23" s="1"/>
  <c r="AG99" i="6"/>
  <c r="AG7" i="6" s="1"/>
  <c r="I33" i="22" s="1"/>
  <c r="M35" i="23" s="1"/>
  <c r="AF99" i="6"/>
  <c r="AF7" i="6" s="1"/>
  <c r="AE99" i="6"/>
  <c r="AE7" i="6" s="1"/>
  <c r="I31" i="22" s="1"/>
  <c r="M33" i="23" s="1"/>
  <c r="AD99" i="6"/>
  <c r="AD7" i="6" s="1"/>
  <c r="AC99" i="6"/>
  <c r="AC7" i="6" s="1"/>
  <c r="I29" i="22" s="1"/>
  <c r="M31" i="23" s="1"/>
  <c r="AB99" i="6"/>
  <c r="AB7" i="6" s="1"/>
  <c r="I28" i="22" s="1"/>
  <c r="M30" i="23" s="1"/>
  <c r="AA99" i="6"/>
  <c r="AA7" i="6" s="1"/>
  <c r="Z99" i="6"/>
  <c r="Z7" i="6" s="1"/>
  <c r="Y29" i="13" s="1"/>
  <c r="Y99" i="6"/>
  <c r="Y7" i="6" s="1"/>
  <c r="X29" i="13" s="1"/>
  <c r="X99" i="6"/>
  <c r="X7" i="6" s="1"/>
  <c r="W29" i="13" s="1"/>
  <c r="W99" i="6"/>
  <c r="W7" i="6" s="1"/>
  <c r="V29" i="13" s="1"/>
  <c r="V99" i="6"/>
  <c r="V7" i="6" s="1"/>
  <c r="U99" i="6"/>
  <c r="U7" i="6" s="1"/>
  <c r="H22" i="22" s="1"/>
  <c r="M23" i="23" s="1"/>
  <c r="R99" i="6"/>
  <c r="R7" i="6" s="1"/>
  <c r="Q99" i="6"/>
  <c r="Q7" i="6" s="1"/>
  <c r="P29" i="13" s="1"/>
  <c r="P99" i="6"/>
  <c r="P7" i="6" s="1"/>
  <c r="O29" i="13" s="1"/>
  <c r="O99" i="6"/>
  <c r="O7" i="6" s="1"/>
  <c r="N29" i="13" s="1"/>
  <c r="E142" i="5"/>
  <c r="C142"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AK99" i="5"/>
  <c r="AK7" i="5" s="1"/>
  <c r="I37" i="21" s="1"/>
  <c r="L39" i="23" s="1"/>
  <c r="AJ99" i="5"/>
  <c r="AJ7" i="5" s="1"/>
  <c r="I36" i="21" s="1"/>
  <c r="L38" i="23" s="1"/>
  <c r="R99" i="5"/>
  <c r="R7" i="5" s="1"/>
  <c r="Q28" i="13" s="1"/>
  <c r="Q99" i="5"/>
  <c r="Q7" i="5" s="1"/>
  <c r="P28" i="13" s="1"/>
  <c r="P99" i="5"/>
  <c r="P7" i="5" s="1"/>
  <c r="I16" i="21" s="1"/>
  <c r="L17" i="23" s="1"/>
  <c r="O99" i="5"/>
  <c r="O7" i="5" s="1"/>
  <c r="N28" i="13" s="1"/>
  <c r="E142" i="4"/>
  <c r="C142" i="4"/>
  <c r="AK99" i="4"/>
  <c r="AK7" i="4" s="1"/>
  <c r="AI27" i="13" s="1"/>
  <c r="AJ99" i="4"/>
  <c r="AJ7" i="4" s="1"/>
  <c r="AH27" i="13" s="1"/>
  <c r="Q99" i="4"/>
  <c r="Q7" i="4" s="1"/>
  <c r="P99" i="4"/>
  <c r="P7" i="4" s="1"/>
  <c r="O27" i="13" s="1"/>
  <c r="O99" i="4"/>
  <c r="O7" i="4" s="1"/>
  <c r="N27" i="13" s="1"/>
  <c r="E99" i="4"/>
  <c r="E7" i="4" s="1"/>
  <c r="I12" i="20" s="1"/>
  <c r="K13" i="23" s="1"/>
  <c r="J68" i="3"/>
  <c r="J69" i="3"/>
  <c r="J70" i="3"/>
  <c r="J71" i="3"/>
  <c r="J72" i="3"/>
  <c r="J73" i="3"/>
  <c r="J74" i="3"/>
  <c r="J75" i="3"/>
  <c r="J76" i="3"/>
  <c r="J77" i="3"/>
  <c r="J78" i="3"/>
  <c r="J79" i="3"/>
  <c r="J80" i="3"/>
  <c r="J85" i="3"/>
  <c r="J86" i="3"/>
  <c r="J87" i="3"/>
  <c r="J88" i="3"/>
  <c r="J89" i="3"/>
  <c r="J90" i="3"/>
  <c r="J91" i="3"/>
  <c r="J92" i="3"/>
  <c r="J93" i="3"/>
  <c r="J94" i="3"/>
  <c r="J95" i="3"/>
  <c r="J96" i="3"/>
  <c r="J97" i="3"/>
  <c r="J98"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AK99" i="3"/>
  <c r="AK7" i="3" s="1"/>
  <c r="I37" i="18" s="1"/>
  <c r="M39" i="19" s="1"/>
  <c r="AJ99" i="3"/>
  <c r="AJ7" i="3" s="1"/>
  <c r="AH24" i="13" s="1"/>
  <c r="R99" i="3"/>
  <c r="R7" i="3" s="1"/>
  <c r="Q24" i="13" s="1"/>
  <c r="Q99" i="3"/>
  <c r="Q7" i="3" s="1"/>
  <c r="P24" i="13" s="1"/>
  <c r="P99" i="3"/>
  <c r="P7" i="3" s="1"/>
  <c r="O99" i="3"/>
  <c r="O7" i="3" s="1"/>
  <c r="N24" i="13" s="1"/>
  <c r="E142" i="2"/>
  <c r="C142"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AK99" i="2"/>
  <c r="AK7" i="2" s="1"/>
  <c r="I37" i="17" s="1"/>
  <c r="L39" i="19" s="1"/>
  <c r="AJ99" i="2"/>
  <c r="AJ7" i="2" s="1"/>
  <c r="AH23" i="13" s="1"/>
  <c r="R99" i="2"/>
  <c r="R7" i="2" s="1"/>
  <c r="Q23" i="13" s="1"/>
  <c r="Q99" i="2"/>
  <c r="Q7" i="2" s="1"/>
  <c r="P23" i="13" s="1"/>
  <c r="P99" i="2"/>
  <c r="P7" i="2" s="1"/>
  <c r="I16" i="17" s="1"/>
  <c r="L17" i="19" s="1"/>
  <c r="O99" i="2"/>
  <c r="O7" i="2" s="1"/>
  <c r="AF141" i="1"/>
  <c r="AF137" i="2" s="1"/>
  <c r="AF141" i="2" s="1"/>
  <c r="AF137" i="3" s="1"/>
  <c r="AF141" i="3" s="1"/>
  <c r="AF137" i="4" s="1"/>
  <c r="AF141" i="4" s="1"/>
  <c r="AF137" i="5" s="1"/>
  <c r="AF141" i="5" s="1"/>
  <c r="AF137" i="6" s="1"/>
  <c r="AF141" i="6" s="1"/>
  <c r="AF137" i="7" s="1"/>
  <c r="AF141" i="7" s="1"/>
  <c r="AF137" i="8" s="1"/>
  <c r="AF141" i="8" s="1"/>
  <c r="AF137" i="9" s="1"/>
  <c r="AF141" i="9" s="1"/>
  <c r="AF137" i="10" s="1"/>
  <c r="AF141" i="10" s="1"/>
  <c r="AF137" i="11" s="1"/>
  <c r="AF141" i="11" s="1"/>
  <c r="AF137" i="12" s="1"/>
  <c r="AF141" i="12" s="1"/>
  <c r="N58" i="13" s="1"/>
  <c r="AF131" i="1"/>
  <c r="AF121" i="1"/>
  <c r="AF117" i="2" s="1"/>
  <c r="AF121" i="2" s="1"/>
  <c r="AF117" i="3" s="1"/>
  <c r="AF121" i="3" s="1"/>
  <c r="AF117" i="4" s="1"/>
  <c r="AF121" i="4" s="1"/>
  <c r="AF117" i="5" s="1"/>
  <c r="AF121" i="5" s="1"/>
  <c r="AF117" i="6" s="1"/>
  <c r="AF121" i="6" s="1"/>
  <c r="AF117" i="7" s="1"/>
  <c r="AF121" i="7" s="1"/>
  <c r="AF117" i="8" s="1"/>
  <c r="AF121" i="8" s="1"/>
  <c r="AF117" i="9" s="1"/>
  <c r="AF121" i="9" s="1"/>
  <c r="AF117" i="10" s="1"/>
  <c r="AF121" i="10" s="1"/>
  <c r="AF117" i="11" s="1"/>
  <c r="AF121" i="11" s="1"/>
  <c r="AF117" i="12" s="1"/>
  <c r="AF121" i="12" s="1"/>
  <c r="N56" i="13" s="1"/>
  <c r="AF111" i="1"/>
  <c r="AF107" i="2" s="1"/>
  <c r="AF111" i="2" s="1"/>
  <c r="AF107" i="3" s="1"/>
  <c r="AF111" i="3" s="1"/>
  <c r="AF107" i="4" s="1"/>
  <c r="AF111" i="4" s="1"/>
  <c r="AF107" i="5" s="1"/>
  <c r="AF111" i="5" s="1"/>
  <c r="AF107" i="6" s="1"/>
  <c r="AF111" i="6" s="1"/>
  <c r="AF107" i="7" s="1"/>
  <c r="AF111" i="7" s="1"/>
  <c r="AF107" i="8" s="1"/>
  <c r="AF111" i="8" s="1"/>
  <c r="AF107" i="9" s="1"/>
  <c r="AF111" i="9" s="1"/>
  <c r="AF107" i="10" s="1"/>
  <c r="AF111" i="10" s="1"/>
  <c r="AF107" i="11" s="1"/>
  <c r="AF111" i="11" s="1"/>
  <c r="AF107" i="12" s="1"/>
  <c r="AF111" i="12" s="1"/>
  <c r="N55" i="13" s="1"/>
  <c r="AA141" i="1"/>
  <c r="AA137" i="2" s="1"/>
  <c r="AA141" i="2" s="1"/>
  <c r="AA137" i="3" s="1"/>
  <c r="AA141" i="3" s="1"/>
  <c r="AA137" i="4" s="1"/>
  <c r="AA141" i="4" s="1"/>
  <c r="AA137" i="5" s="1"/>
  <c r="AA141" i="5" s="1"/>
  <c r="AA137" i="6" s="1"/>
  <c r="AA141" i="6" s="1"/>
  <c r="AA137" i="7" s="1"/>
  <c r="AA141" i="7" s="1"/>
  <c r="AA137" i="8" s="1"/>
  <c r="AA141" i="8" s="1"/>
  <c r="AA137" i="9" s="1"/>
  <c r="AA141" i="9" s="1"/>
  <c r="AA137" i="10" s="1"/>
  <c r="AA141" i="10" s="1"/>
  <c r="AA137" i="11" s="1"/>
  <c r="AA141" i="11" s="1"/>
  <c r="AA137" i="12" s="1"/>
  <c r="AA141" i="12" s="1"/>
  <c r="N54" i="13" s="1"/>
  <c r="AA131" i="1"/>
  <c r="AA127" i="2" s="1"/>
  <c r="AA131" i="2" s="1"/>
  <c r="AA127" i="3" s="1"/>
  <c r="AA131" i="3" s="1"/>
  <c r="AA127" i="4" s="1"/>
  <c r="AA131" i="4" s="1"/>
  <c r="AA127" i="5" s="1"/>
  <c r="AA131" i="5" s="1"/>
  <c r="AA127" i="6" s="1"/>
  <c r="AA131" i="6" s="1"/>
  <c r="AA127" i="7" s="1"/>
  <c r="AA131" i="7" s="1"/>
  <c r="AA127" i="8" s="1"/>
  <c r="AA131" i="8" s="1"/>
  <c r="AA127" i="9" s="1"/>
  <c r="AA131" i="9" s="1"/>
  <c r="AA127" i="10" s="1"/>
  <c r="AA131" i="10" s="1"/>
  <c r="AA127" i="11" s="1"/>
  <c r="AA131" i="11" s="1"/>
  <c r="AA127" i="12" s="1"/>
  <c r="AA131" i="12" s="1"/>
  <c r="N53" i="13" s="1"/>
  <c r="AA121" i="1"/>
  <c r="AA117" i="2" s="1"/>
  <c r="AA121" i="2" s="1"/>
  <c r="AA117" i="3" s="1"/>
  <c r="AA121" i="3" s="1"/>
  <c r="AA117" i="4" s="1"/>
  <c r="AA121" i="4" s="1"/>
  <c r="AA117" i="5" s="1"/>
  <c r="AA121" i="5" s="1"/>
  <c r="AA117" i="6" s="1"/>
  <c r="AA121" i="6" s="1"/>
  <c r="AA117" i="7" s="1"/>
  <c r="AA121" i="7" s="1"/>
  <c r="AA117" i="8" s="1"/>
  <c r="AA121" i="8" s="1"/>
  <c r="AA117" i="9" s="1"/>
  <c r="AA121" i="9" s="1"/>
  <c r="AA117" i="10" s="1"/>
  <c r="AA121" i="10" s="1"/>
  <c r="AA117" i="11" s="1"/>
  <c r="AA121" i="11" s="1"/>
  <c r="AA117" i="12" s="1"/>
  <c r="AA121" i="12" s="1"/>
  <c r="N52" i="13" s="1"/>
  <c r="AA111" i="1"/>
  <c r="AA107" i="2" s="1"/>
  <c r="AA111" i="2" s="1"/>
  <c r="AA107" i="3" s="1"/>
  <c r="AA111" i="3" s="1"/>
  <c r="AA107" i="4" s="1"/>
  <c r="AA111" i="4" s="1"/>
  <c r="AA107" i="5" s="1"/>
  <c r="AA111" i="5" s="1"/>
  <c r="AA107" i="6" s="1"/>
  <c r="AA111" i="6" s="1"/>
  <c r="AA107" i="7" s="1"/>
  <c r="AA111" i="7" s="1"/>
  <c r="AA107" i="8" s="1"/>
  <c r="AA111" i="8" s="1"/>
  <c r="AA107" i="9" s="1"/>
  <c r="AA111" i="9" s="1"/>
  <c r="AA107" i="10" s="1"/>
  <c r="AA111" i="10" s="1"/>
  <c r="AA107" i="11" s="1"/>
  <c r="AA111" i="11" s="1"/>
  <c r="AA107" i="12" s="1"/>
  <c r="AA111" i="12" s="1"/>
  <c r="N51" i="13" s="1"/>
  <c r="J68" i="1"/>
  <c r="J69" i="1"/>
  <c r="J70" i="1"/>
  <c r="J71" i="1"/>
  <c r="J72" i="1"/>
  <c r="J73" i="1"/>
  <c r="J74" i="1"/>
  <c r="J75" i="1"/>
  <c r="J76" i="1"/>
  <c r="J78" i="1"/>
  <c r="J79" i="1"/>
  <c r="J80" i="1"/>
  <c r="J81" i="1"/>
  <c r="J82" i="1"/>
  <c r="J83" i="1"/>
  <c r="J84" i="1"/>
  <c r="J85" i="1"/>
  <c r="J86" i="1"/>
  <c r="J87" i="1"/>
  <c r="J88" i="1"/>
  <c r="J89" i="1"/>
  <c r="J90" i="1"/>
  <c r="J91" i="1"/>
  <c r="J92" i="1"/>
  <c r="J93" i="1"/>
  <c r="J94" i="1"/>
  <c r="J95" i="1"/>
  <c r="J96" i="1"/>
  <c r="J97" i="1"/>
  <c r="J98"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AJ99" i="1"/>
  <c r="AJ7" i="1" s="1"/>
  <c r="V141" i="1"/>
  <c r="V131" i="1"/>
  <c r="V127" i="2" s="1"/>
  <c r="V131" i="2" s="1"/>
  <c r="V121" i="1"/>
  <c r="V117" i="2" s="1"/>
  <c r="V121" i="2" s="1"/>
  <c r="V117" i="3" s="1"/>
  <c r="V121" i="3" s="1"/>
  <c r="V111" i="1"/>
  <c r="V107" i="2" s="1"/>
  <c r="V111" i="2" s="1"/>
  <c r="V107" i="3" s="1"/>
  <c r="V111" i="3" s="1"/>
  <c r="H51" i="19" s="1"/>
  <c r="E142" i="1"/>
  <c r="C142" i="1"/>
  <c r="W99" i="4"/>
  <c r="W7" i="4" s="1"/>
  <c r="AF99" i="4"/>
  <c r="AF7" i="4" s="1"/>
  <c r="I32" i="20" s="1"/>
  <c r="K34" i="23" s="1"/>
  <c r="U99" i="4"/>
  <c r="U7" i="4" s="1"/>
  <c r="T27" i="13" s="1"/>
  <c r="F99" i="4"/>
  <c r="F7" i="4" s="1"/>
  <c r="F27" i="13" s="1"/>
  <c r="H25" i="30"/>
  <c r="M26" i="31" s="1"/>
  <c r="AC24" i="13"/>
  <c r="K32" i="13"/>
  <c r="H141" i="9" l="1"/>
  <c r="P115" i="9" s="1"/>
  <c r="F49" i="27" s="1"/>
  <c r="F29" i="13"/>
  <c r="I31" i="30"/>
  <c r="M33" i="31" s="1"/>
  <c r="H141" i="1"/>
  <c r="P115" i="1" s="1"/>
  <c r="H141" i="2"/>
  <c r="P115" i="2" s="1"/>
  <c r="H141" i="4"/>
  <c r="P115" i="4" s="1"/>
  <c r="H141" i="6"/>
  <c r="P115" i="6" s="1"/>
  <c r="H141" i="7"/>
  <c r="P115" i="7" s="1"/>
  <c r="H141" i="12"/>
  <c r="P115" i="12" s="1"/>
  <c r="I13" i="28"/>
  <c r="K14" i="31" s="1"/>
  <c r="U39" i="13"/>
  <c r="AF23" i="13"/>
  <c r="AG29" i="13"/>
  <c r="I27" i="20"/>
  <c r="K29" i="23" s="1"/>
  <c r="H141" i="3"/>
  <c r="P115" i="3" s="1"/>
  <c r="H141" i="8"/>
  <c r="P115" i="8" s="1"/>
  <c r="H141" i="10"/>
  <c r="P115" i="10" s="1"/>
  <c r="D33" i="13"/>
  <c r="I10" i="20"/>
  <c r="K11" i="23" s="1"/>
  <c r="AI28" i="13"/>
  <c r="AH32" i="13"/>
  <c r="AA29" i="13"/>
  <c r="U37" i="13"/>
  <c r="U40" i="13" s="1"/>
  <c r="I16" i="24"/>
  <c r="K17" i="27" s="1"/>
  <c r="I12" i="30"/>
  <c r="M13" i="31" s="1"/>
  <c r="V127" i="3"/>
  <c r="V131" i="3" s="1"/>
  <c r="V117" i="4"/>
  <c r="V121" i="4" s="1"/>
  <c r="V117" i="5" s="1"/>
  <c r="V121" i="5" s="1"/>
  <c r="V117" i="6" s="1"/>
  <c r="V121" i="6" s="1"/>
  <c r="H141" i="5"/>
  <c r="P115" i="5" s="1"/>
  <c r="H22" i="18"/>
  <c r="M23" i="19" s="1"/>
  <c r="I13" i="26"/>
  <c r="M14" i="27" s="1"/>
  <c r="AE27" i="13"/>
  <c r="H23" i="29"/>
  <c r="L24" i="31" s="1"/>
  <c r="H24" i="31" s="1"/>
  <c r="AA39" i="13"/>
  <c r="I28" i="21"/>
  <c r="L30" i="23" s="1"/>
  <c r="AB33" i="13"/>
  <c r="B37" i="13"/>
  <c r="Z38" i="13"/>
  <c r="AG23" i="13"/>
  <c r="E34" i="13"/>
  <c r="E35" i="13" s="1"/>
  <c r="AB38" i="13"/>
  <c r="AG24" i="13"/>
  <c r="X23" i="13"/>
  <c r="E28" i="13"/>
  <c r="K99" i="3"/>
  <c r="P108" i="3" s="1"/>
  <c r="AE39" i="13"/>
  <c r="I33" i="29"/>
  <c r="L35" i="31" s="1"/>
  <c r="AI24" i="13"/>
  <c r="I36" i="26"/>
  <c r="M38" i="27" s="1"/>
  <c r="Z37" i="13"/>
  <c r="AE38" i="13"/>
  <c r="I33" i="26"/>
  <c r="M35" i="27" s="1"/>
  <c r="T29" i="13"/>
  <c r="I15" i="29"/>
  <c r="L16" i="31" s="1"/>
  <c r="I16" i="20"/>
  <c r="K17" i="23" s="1"/>
  <c r="Z33" i="13"/>
  <c r="I27" i="25"/>
  <c r="L29" i="27" s="1"/>
  <c r="I27" i="18"/>
  <c r="M29" i="19" s="1"/>
  <c r="Z24" i="13"/>
  <c r="AD24" i="13"/>
  <c r="H24" i="18"/>
  <c r="M25" i="19" s="1"/>
  <c r="AC37" i="13"/>
  <c r="H22" i="26"/>
  <c r="M23" i="27" s="1"/>
  <c r="I32" i="18"/>
  <c r="M34" i="19" s="1"/>
  <c r="I9" i="25"/>
  <c r="L10" i="27" s="1"/>
  <c r="I15" i="28"/>
  <c r="K16" i="31" s="1"/>
  <c r="I16" i="30"/>
  <c r="M17" i="31" s="1"/>
  <c r="T22" i="13"/>
  <c r="I10" i="28"/>
  <c r="K11" i="31" s="1"/>
  <c r="Y37" i="13"/>
  <c r="I37" i="29"/>
  <c r="L39" i="31" s="1"/>
  <c r="I34" i="20"/>
  <c r="AI34" i="13"/>
  <c r="H24" i="28"/>
  <c r="K25" i="31" s="1"/>
  <c r="I16" i="29"/>
  <c r="L17" i="31" s="1"/>
  <c r="U33" i="13"/>
  <c r="I9" i="21"/>
  <c r="L10" i="23" s="1"/>
  <c r="I16" i="25"/>
  <c r="L17" i="27" s="1"/>
  <c r="O28" i="13"/>
  <c r="O30" i="13" s="1"/>
  <c r="I33" i="21"/>
  <c r="I29" i="26"/>
  <c r="AI22" i="13"/>
  <c r="AF24" i="13"/>
  <c r="H24" i="21"/>
  <c r="L25" i="23" s="1"/>
  <c r="B34" i="13"/>
  <c r="D23" i="13"/>
  <c r="I13" i="18"/>
  <c r="M14" i="19" s="1"/>
  <c r="H24" i="20"/>
  <c r="K25" i="23" s="1"/>
  <c r="I14" i="30"/>
  <c r="M15" i="31" s="1"/>
  <c r="I11" i="22"/>
  <c r="M12" i="23" s="1"/>
  <c r="D29" i="13"/>
  <c r="I9" i="24"/>
  <c r="K10" i="27" s="1"/>
  <c r="B32" i="13"/>
  <c r="I32" i="26"/>
  <c r="M34" i="27" s="1"/>
  <c r="AE34" i="13"/>
  <c r="AA27" i="13"/>
  <c r="I28" i="20"/>
  <c r="K30" i="23" s="1"/>
  <c r="U29" i="13"/>
  <c r="H23" i="22"/>
  <c r="M24" i="23" s="1"/>
  <c r="H24" i="23" s="1"/>
  <c r="AG32" i="13"/>
  <c r="I34" i="24"/>
  <c r="K36" i="27" s="1"/>
  <c r="V23" i="13"/>
  <c r="H24" i="17"/>
  <c r="L25" i="19" s="1"/>
  <c r="I29" i="18"/>
  <c r="M31" i="19" s="1"/>
  <c r="AD27" i="13"/>
  <c r="AI39" i="13"/>
  <c r="H25" i="22"/>
  <c r="M26" i="23" s="1"/>
  <c r="AH29" i="13"/>
  <c r="U27" i="13"/>
  <c r="I10" i="21"/>
  <c r="L11" i="23" s="1"/>
  <c r="I36" i="29"/>
  <c r="L38" i="31" s="1"/>
  <c r="I36" i="18"/>
  <c r="M38" i="19" s="1"/>
  <c r="H23" i="26"/>
  <c r="M24" i="27" s="1"/>
  <c r="T7" i="10"/>
  <c r="F60" i="13"/>
  <c r="I32" i="24"/>
  <c r="K34" i="27" s="1"/>
  <c r="D32" i="13"/>
  <c r="H25" i="26"/>
  <c r="M26" i="27" s="1"/>
  <c r="H23" i="17"/>
  <c r="L24" i="19" s="1"/>
  <c r="AB29" i="13"/>
  <c r="D39" i="13"/>
  <c r="I15" i="17"/>
  <c r="L16" i="19" s="1"/>
  <c r="U28" i="13"/>
  <c r="I31" i="25"/>
  <c r="L33" i="27" s="1"/>
  <c r="I15" i="21"/>
  <c r="L16" i="23" s="1"/>
  <c r="I29" i="30"/>
  <c r="I30" i="20"/>
  <c r="K32" i="23" s="1"/>
  <c r="I9" i="29"/>
  <c r="L10" i="31" s="1"/>
  <c r="I10" i="31" s="1"/>
  <c r="K99" i="5"/>
  <c r="P108" i="5" s="1"/>
  <c r="T7" i="3"/>
  <c r="I31" i="17"/>
  <c r="L33" i="19" s="1"/>
  <c r="AD23" i="13"/>
  <c r="M39" i="13"/>
  <c r="M40" i="13" s="1"/>
  <c r="Q29" i="13"/>
  <c r="Q30" i="13" s="1"/>
  <c r="I15" i="22"/>
  <c r="M16" i="23" s="1"/>
  <c r="S7" i="2"/>
  <c r="K23" i="13"/>
  <c r="I26" i="16"/>
  <c r="K28" i="19" s="1"/>
  <c r="Y22" i="13"/>
  <c r="Y25" i="13" s="1"/>
  <c r="B27" i="13"/>
  <c r="I9" i="20"/>
  <c r="K10" i="23" s="1"/>
  <c r="AA24" i="13"/>
  <c r="I28" i="18"/>
  <c r="M30" i="19" s="1"/>
  <c r="H24" i="29"/>
  <c r="L25" i="31" s="1"/>
  <c r="V38" i="13"/>
  <c r="H23" i="24"/>
  <c r="K24" i="27" s="1"/>
  <c r="U32" i="13"/>
  <c r="I31" i="28"/>
  <c r="AD37" i="13"/>
  <c r="T38" i="13"/>
  <c r="H22" i="29"/>
  <c r="L23" i="31" s="1"/>
  <c r="AG39" i="13"/>
  <c r="AG40" i="13" s="1"/>
  <c r="I34" i="30"/>
  <c r="M36" i="31" s="1"/>
  <c r="B24" i="13"/>
  <c r="I9" i="18"/>
  <c r="M10" i="19" s="1"/>
  <c r="AB23" i="13"/>
  <c r="I29" i="17"/>
  <c r="L31" i="19" s="1"/>
  <c r="K24" i="13"/>
  <c r="I14" i="18"/>
  <c r="M15" i="19" s="1"/>
  <c r="S7" i="3"/>
  <c r="I11" i="20"/>
  <c r="K12" i="23" s="1"/>
  <c r="D27" i="13"/>
  <c r="I14" i="25"/>
  <c r="L15" i="27" s="1"/>
  <c r="I12" i="24"/>
  <c r="K13" i="27" s="1"/>
  <c r="T37" i="13"/>
  <c r="I26" i="18"/>
  <c r="M28" i="19" s="1"/>
  <c r="I26" i="22"/>
  <c r="M28" i="23" s="1"/>
  <c r="I31" i="21"/>
  <c r="H24" i="22"/>
  <c r="M25" i="23" s="1"/>
  <c r="H24" i="30"/>
  <c r="M25" i="31" s="1"/>
  <c r="I16" i="22"/>
  <c r="M17" i="23" s="1"/>
  <c r="I37" i="20"/>
  <c r="K39" i="23" s="1"/>
  <c r="I15" i="20"/>
  <c r="K16" i="23" s="1"/>
  <c r="S7" i="10"/>
  <c r="AE37" i="13"/>
  <c r="I28" i="26"/>
  <c r="M30" i="27" s="1"/>
  <c r="I12" i="17"/>
  <c r="L13" i="19" s="1"/>
  <c r="D28" i="13"/>
  <c r="I14" i="29"/>
  <c r="L15" i="31" s="1"/>
  <c r="D37" i="13"/>
  <c r="X32" i="13"/>
  <c r="X38" i="13"/>
  <c r="X40" i="13" s="1"/>
  <c r="AA23" i="13"/>
  <c r="V27" i="13"/>
  <c r="V30" i="13" s="1"/>
  <c r="AG28" i="13"/>
  <c r="AG30" i="13" s="1"/>
  <c r="I12" i="29"/>
  <c r="L13" i="31" s="1"/>
  <c r="B39" i="13"/>
  <c r="I13" i="30"/>
  <c r="M14" i="31" s="1"/>
  <c r="I26" i="17"/>
  <c r="L28" i="19" s="1"/>
  <c r="AH28" i="13"/>
  <c r="T28" i="13"/>
  <c r="I15" i="25"/>
  <c r="L16" i="27" s="1"/>
  <c r="AA33" i="13"/>
  <c r="AG33" i="13"/>
  <c r="I14" i="28"/>
  <c r="K15" i="31" s="1"/>
  <c r="I29" i="21"/>
  <c r="L31" i="23" s="1"/>
  <c r="I10" i="18"/>
  <c r="M11" i="19" s="1"/>
  <c r="AB32" i="13"/>
  <c r="AF27" i="13"/>
  <c r="I30" i="24"/>
  <c r="K32" i="27" s="1"/>
  <c r="AF32" i="13"/>
  <c r="B23" i="13"/>
  <c r="B29" i="13"/>
  <c r="AD29" i="13"/>
  <c r="Y32" i="13"/>
  <c r="F38" i="13"/>
  <c r="F40" i="13" s="1"/>
  <c r="Y39" i="13"/>
  <c r="AH39" i="13"/>
  <c r="AI33" i="13"/>
  <c r="AB37" i="13"/>
  <c r="I34" i="28"/>
  <c r="K36" i="31" s="1"/>
  <c r="AC29" i="13"/>
  <c r="I30" i="22"/>
  <c r="M32" i="23" s="1"/>
  <c r="I13" i="17"/>
  <c r="L14" i="19" s="1"/>
  <c r="F23" i="13"/>
  <c r="X27" i="13"/>
  <c r="H25" i="20"/>
  <c r="K26" i="23" s="1"/>
  <c r="Z29" i="13"/>
  <c r="I27" i="22"/>
  <c r="M29" i="23" s="1"/>
  <c r="I15" i="26"/>
  <c r="M16" i="27" s="1"/>
  <c r="P34" i="13"/>
  <c r="E37" i="13"/>
  <c r="E40" i="13" s="1"/>
  <c r="I12" i="28"/>
  <c r="K13" i="31" s="1"/>
  <c r="K99" i="12"/>
  <c r="P108" i="12" s="1"/>
  <c r="I10" i="17"/>
  <c r="L11" i="19" s="1"/>
  <c r="C23" i="13"/>
  <c r="X24" i="13"/>
  <c r="H25" i="18"/>
  <c r="M26" i="19" s="1"/>
  <c r="I33" i="16"/>
  <c r="AF22" i="13"/>
  <c r="I27" i="17"/>
  <c r="L29" i="19" s="1"/>
  <c r="Z23" i="13"/>
  <c r="I30" i="17"/>
  <c r="L32" i="19" s="1"/>
  <c r="AC23" i="13"/>
  <c r="AE23" i="13"/>
  <c r="I32" i="17"/>
  <c r="L34" i="19" s="1"/>
  <c r="I12" i="22"/>
  <c r="M13" i="23" s="1"/>
  <c r="I13" i="23" s="1"/>
  <c r="E29" i="13"/>
  <c r="I29" i="20"/>
  <c r="K31" i="23" s="1"/>
  <c r="AB27" i="13"/>
  <c r="H22" i="17"/>
  <c r="T23" i="13"/>
  <c r="K99" i="7"/>
  <c r="I30" i="25"/>
  <c r="L32" i="27" s="1"/>
  <c r="AC33" i="13"/>
  <c r="AD34" i="13"/>
  <c r="I31" i="26"/>
  <c r="M33" i="27" s="1"/>
  <c r="I10" i="29"/>
  <c r="L11" i="31" s="1"/>
  <c r="C38" i="13"/>
  <c r="AC39" i="13"/>
  <c r="I30" i="30"/>
  <c r="M32" i="31" s="1"/>
  <c r="I34" i="29"/>
  <c r="L36" i="31" s="1"/>
  <c r="P27" i="13"/>
  <c r="R27" i="13" s="1"/>
  <c r="H25" i="28"/>
  <c r="K26" i="31" s="1"/>
  <c r="H26" i="31" s="1"/>
  <c r="E27" i="13"/>
  <c r="AF29" i="13"/>
  <c r="T7" i="11"/>
  <c r="S7" i="4"/>
  <c r="H22" i="30"/>
  <c r="M23" i="31" s="1"/>
  <c r="I16" i="18"/>
  <c r="M17" i="19" s="1"/>
  <c r="O24" i="13"/>
  <c r="I10" i="24"/>
  <c r="K11" i="27" s="1"/>
  <c r="C32" i="13"/>
  <c r="C33" i="13"/>
  <c r="I10" i="25"/>
  <c r="L11" i="27" s="1"/>
  <c r="I32" i="25"/>
  <c r="L34" i="27" s="1"/>
  <c r="AE33" i="13"/>
  <c r="AI37" i="13"/>
  <c r="I37" i="28"/>
  <c r="I11" i="29"/>
  <c r="L12" i="31" s="1"/>
  <c r="I12" i="31" s="1"/>
  <c r="D38" i="13"/>
  <c r="K38" i="13"/>
  <c r="R38" i="13" s="1"/>
  <c r="S7" i="11"/>
  <c r="Y38" i="13"/>
  <c r="I26" i="29"/>
  <c r="L28" i="31" s="1"/>
  <c r="I28" i="31" s="1"/>
  <c r="C39" i="13"/>
  <c r="I10" i="30"/>
  <c r="M11" i="31" s="1"/>
  <c r="L39" i="13"/>
  <c r="L40" i="13" s="1"/>
  <c r="S7" i="12"/>
  <c r="E24" i="13"/>
  <c r="I12" i="18"/>
  <c r="M13" i="19" s="1"/>
  <c r="I30" i="21"/>
  <c r="L32" i="23" s="1"/>
  <c r="AC28" i="13"/>
  <c r="AE28" i="13"/>
  <c r="I32" i="21"/>
  <c r="L34" i="23" s="1"/>
  <c r="Y28" i="13"/>
  <c r="I26" i="21"/>
  <c r="L28" i="23" s="1"/>
  <c r="AG34" i="13"/>
  <c r="I34" i="26"/>
  <c r="M36" i="27" s="1"/>
  <c r="K99" i="9"/>
  <c r="K28" i="13"/>
  <c r="S7" i="5"/>
  <c r="T7" i="5"/>
  <c r="AD38" i="13"/>
  <c r="AI23" i="13"/>
  <c r="S7" i="8"/>
  <c r="K33" i="13"/>
  <c r="K35" i="13" s="1"/>
  <c r="I11" i="26"/>
  <c r="M12" i="27" s="1"/>
  <c r="I12" i="27" s="1"/>
  <c r="D34" i="13"/>
  <c r="I16" i="28"/>
  <c r="K17" i="31" s="1"/>
  <c r="O37" i="13"/>
  <c r="R37" i="13" s="1"/>
  <c r="AA38" i="13"/>
  <c r="I12" i="25"/>
  <c r="L13" i="27" s="1"/>
  <c r="I14" i="21"/>
  <c r="L15" i="23" s="1"/>
  <c r="I13" i="21"/>
  <c r="L14" i="23" s="1"/>
  <c r="I15" i="18"/>
  <c r="M16" i="19" s="1"/>
  <c r="Y33" i="13"/>
  <c r="I26" i="25"/>
  <c r="L28" i="27" s="1"/>
  <c r="AF33" i="13"/>
  <c r="I33" i="25"/>
  <c r="V34" i="13"/>
  <c r="H24" i="26"/>
  <c r="M25" i="27" s="1"/>
  <c r="Y34" i="13"/>
  <c r="I26" i="26"/>
  <c r="M28" i="27" s="1"/>
  <c r="AA37" i="13"/>
  <c r="I28" i="28"/>
  <c r="Y27" i="13"/>
  <c r="I26" i="20"/>
  <c r="K28" i="23" s="1"/>
  <c r="K99" i="2"/>
  <c r="P108" i="2" s="1"/>
  <c r="N40" i="13"/>
  <c r="K99" i="11"/>
  <c r="K99" i="10"/>
  <c r="K99" i="4"/>
  <c r="K99" i="1"/>
  <c r="K7" i="1" s="1"/>
  <c r="J22" i="13" s="1"/>
  <c r="AC34" i="13"/>
  <c r="I30" i="26"/>
  <c r="M32" i="27" s="1"/>
  <c r="I27" i="24"/>
  <c r="K29" i="27" s="1"/>
  <c r="T7" i="7"/>
  <c r="I14" i="24"/>
  <c r="K15" i="27" s="1"/>
  <c r="F30" i="13"/>
  <c r="Z34" i="13"/>
  <c r="I37" i="22"/>
  <c r="M39" i="23" s="1"/>
  <c r="AI29" i="13"/>
  <c r="K99" i="6"/>
  <c r="T32" i="13"/>
  <c r="H22" i="24"/>
  <c r="K23" i="27" s="1"/>
  <c r="I37" i="24"/>
  <c r="AI32" i="13"/>
  <c r="O34" i="13"/>
  <c r="I16" i="26"/>
  <c r="M17" i="27" s="1"/>
  <c r="AH37" i="13"/>
  <c r="I36" i="28"/>
  <c r="K38" i="31" s="1"/>
  <c r="I30" i="29"/>
  <c r="L32" i="31" s="1"/>
  <c r="AC38" i="13"/>
  <c r="Q39" i="13"/>
  <c r="Q40" i="13" s="1"/>
  <c r="I15" i="30"/>
  <c r="M16" i="31" s="1"/>
  <c r="I11" i="18"/>
  <c r="M12" i="19" s="1"/>
  <c r="D24" i="13"/>
  <c r="Z28" i="13"/>
  <c r="I27" i="21"/>
  <c r="L29" i="23" s="1"/>
  <c r="X28" i="13"/>
  <c r="H25" i="21"/>
  <c r="L26" i="23" s="1"/>
  <c r="F33" i="13"/>
  <c r="F35" i="13" s="1"/>
  <c r="I13" i="25"/>
  <c r="L14" i="27" s="1"/>
  <c r="H22" i="25"/>
  <c r="L23" i="27" s="1"/>
  <c r="T33" i="13"/>
  <c r="S7" i="9"/>
  <c r="S7" i="6"/>
  <c r="I36" i="17"/>
  <c r="L38" i="19" s="1"/>
  <c r="T7" i="9"/>
  <c r="T7" i="6"/>
  <c r="S7" i="7"/>
  <c r="U24" i="13"/>
  <c r="I15" i="24"/>
  <c r="K16" i="27" s="1"/>
  <c r="T7" i="2"/>
  <c r="AB22" i="13"/>
  <c r="AB25" i="13" s="1"/>
  <c r="I13" i="24"/>
  <c r="K14" i="27" s="1"/>
  <c r="I10" i="26"/>
  <c r="I27" i="30"/>
  <c r="N23" i="13"/>
  <c r="I14" i="17"/>
  <c r="L15" i="19" s="1"/>
  <c r="I28" i="24"/>
  <c r="K30" i="27" s="1"/>
  <c r="AA32" i="13"/>
  <c r="AH33" i="13"/>
  <c r="AH35" i="13" s="1"/>
  <c r="I36" i="25"/>
  <c r="L38" i="27" s="1"/>
  <c r="K99" i="8"/>
  <c r="I33" i="28"/>
  <c r="K35" i="31" s="1"/>
  <c r="AF37" i="13"/>
  <c r="I14" i="22"/>
  <c r="M15" i="23" s="1"/>
  <c r="T7" i="4"/>
  <c r="T7" i="8"/>
  <c r="T7" i="12"/>
  <c r="I14" i="20"/>
  <c r="K15" i="23" s="1"/>
  <c r="O23" i="13"/>
  <c r="I13" i="20"/>
  <c r="K14" i="23" s="1"/>
  <c r="I36" i="20"/>
  <c r="P33" i="13"/>
  <c r="H22" i="20"/>
  <c r="K23" i="23" s="1"/>
  <c r="AF127" i="2"/>
  <c r="AF131" i="2" s="1"/>
  <c r="AF127" i="3" s="1"/>
  <c r="AF131" i="3" s="1"/>
  <c r="AF127" i="4" s="1"/>
  <c r="AF131" i="4" s="1"/>
  <c r="AF127" i="5" s="1"/>
  <c r="AF131" i="5" s="1"/>
  <c r="AF127" i="6" s="1"/>
  <c r="AF131" i="6" s="1"/>
  <c r="AF127" i="7" s="1"/>
  <c r="AF131" i="7" s="1"/>
  <c r="AF127" i="8" s="1"/>
  <c r="AF131" i="8" s="1"/>
  <c r="AF127" i="9" s="1"/>
  <c r="AF131" i="9" s="1"/>
  <c r="AF127" i="10" s="1"/>
  <c r="AF131" i="10" s="1"/>
  <c r="AF127" i="11" s="1"/>
  <c r="AF131" i="11" s="1"/>
  <c r="AF127" i="12" s="1"/>
  <c r="AF131" i="12" s="1"/>
  <c r="N57" i="13" s="1"/>
  <c r="I32" i="22"/>
  <c r="M34" i="23" s="1"/>
  <c r="AE29" i="13"/>
  <c r="W32" i="13"/>
  <c r="W35" i="13" s="1"/>
  <c r="H24" i="24"/>
  <c r="K25" i="27" s="1"/>
  <c r="AD32" i="13"/>
  <c r="I31" i="24"/>
  <c r="K33" i="27" s="1"/>
  <c r="M35" i="13"/>
  <c r="H24" i="25"/>
  <c r="L25" i="27" s="1"/>
  <c r="V33" i="13"/>
  <c r="X33" i="13"/>
  <c r="H25" i="25"/>
  <c r="L26" i="27" s="1"/>
  <c r="I14" i="26"/>
  <c r="M15" i="27" s="1"/>
  <c r="AF39" i="13"/>
  <c r="I33" i="30"/>
  <c r="M35" i="31" s="1"/>
  <c r="C29" i="13"/>
  <c r="C30" i="13" s="1"/>
  <c r="I10" i="22"/>
  <c r="M11" i="23" s="1"/>
  <c r="J99" i="1"/>
  <c r="J7" i="1" s="1"/>
  <c r="M30" i="13"/>
  <c r="N30" i="13"/>
  <c r="L35" i="13"/>
  <c r="P40" i="13"/>
  <c r="L25" i="13"/>
  <c r="L30" i="13"/>
  <c r="N35" i="13"/>
  <c r="Q35" i="13"/>
  <c r="W25" i="13"/>
  <c r="W30" i="13"/>
  <c r="M25" i="13"/>
  <c r="R32" i="13"/>
  <c r="W40" i="13"/>
  <c r="Q25" i="13"/>
  <c r="F48" i="27"/>
  <c r="H50" i="27" s="1"/>
  <c r="I34" i="31"/>
  <c r="L23" i="19"/>
  <c r="H23" i="19" s="1"/>
  <c r="L23" i="23"/>
  <c r="I39" i="19"/>
  <c r="I9" i="16"/>
  <c r="K10" i="19" s="1"/>
  <c r="B22" i="13"/>
  <c r="P22" i="13"/>
  <c r="P25" i="13" s="1"/>
  <c r="I15" i="16"/>
  <c r="K16" i="19" s="1"/>
  <c r="AA22" i="13"/>
  <c r="I28" i="16"/>
  <c r="K30" i="19" s="1"/>
  <c r="D22" i="13"/>
  <c r="I11" i="16"/>
  <c r="K12" i="19" s="1"/>
  <c r="I16" i="16"/>
  <c r="K17" i="19" s="1"/>
  <c r="O22" i="13"/>
  <c r="X22" i="13"/>
  <c r="H25" i="16"/>
  <c r="K26" i="19" s="1"/>
  <c r="C22" i="13"/>
  <c r="I10" i="16"/>
  <c r="K11" i="19" s="1"/>
  <c r="U22" i="13"/>
  <c r="H23" i="16"/>
  <c r="K24" i="19" s="1"/>
  <c r="T7" i="1"/>
  <c r="S7" i="1"/>
  <c r="I14" i="16"/>
  <c r="K15" i="19" s="1"/>
  <c r="K22" i="13"/>
  <c r="I12" i="16"/>
  <c r="K13" i="19" s="1"/>
  <c r="E22" i="13"/>
  <c r="Z22" i="13"/>
  <c r="I27" i="16"/>
  <c r="K29" i="19" s="1"/>
  <c r="AG22" i="13"/>
  <c r="I34" i="16"/>
  <c r="F22" i="13"/>
  <c r="I13" i="16"/>
  <c r="K14" i="19" s="1"/>
  <c r="AH22" i="13"/>
  <c r="AH25" i="13" s="1"/>
  <c r="I36" i="16"/>
  <c r="K38" i="19" s="1"/>
  <c r="I32" i="16"/>
  <c r="K34" i="19" s="1"/>
  <c r="AE22" i="13"/>
  <c r="H24" i="16"/>
  <c r="K25" i="19" s="1"/>
  <c r="V22" i="13"/>
  <c r="AC22" i="13"/>
  <c r="I30" i="16"/>
  <c r="K32" i="19" s="1"/>
  <c r="I31" i="16"/>
  <c r="K33" i="19" s="1"/>
  <c r="V137" i="2"/>
  <c r="V141" i="2" s="1"/>
  <c r="V137" i="3" s="1"/>
  <c r="V141" i="3" s="1"/>
  <c r="V137" i="4" s="1"/>
  <c r="V141" i="4" s="1"/>
  <c r="V137" i="5" s="1"/>
  <c r="V141" i="5" s="1"/>
  <c r="V137" i="6" s="1"/>
  <c r="V141" i="6" s="1"/>
  <c r="V137" i="7" s="1"/>
  <c r="V141" i="7" s="1"/>
  <c r="V137" i="8" s="1"/>
  <c r="V141" i="8" s="1"/>
  <c r="V137" i="9" s="1"/>
  <c r="V141" i="9" s="1"/>
  <c r="V137" i="10" s="1"/>
  <c r="V141" i="10" s="1"/>
  <c r="V137" i="11" s="1"/>
  <c r="V141" i="11" s="1"/>
  <c r="V137" i="12" s="1"/>
  <c r="V141" i="12" s="1"/>
  <c r="N50" i="13" s="1"/>
  <c r="V107" i="4"/>
  <c r="V111" i="4" s="1"/>
  <c r="F49" i="31" l="1"/>
  <c r="H50" i="31" s="1"/>
  <c r="P117" i="12"/>
  <c r="AE35" i="13"/>
  <c r="Z40" i="13"/>
  <c r="I14" i="31"/>
  <c r="AI30" i="13"/>
  <c r="AI25" i="13"/>
  <c r="AH30" i="13"/>
  <c r="I16" i="31"/>
  <c r="AG25" i="13"/>
  <c r="AA30" i="13"/>
  <c r="I13" i="31"/>
  <c r="Z30" i="13"/>
  <c r="I10" i="27"/>
  <c r="V127" i="4"/>
  <c r="V131" i="4" s="1"/>
  <c r="H52" i="19"/>
  <c r="V117" i="7"/>
  <c r="V121" i="7" s="1"/>
  <c r="V117" i="8" s="1"/>
  <c r="V121" i="8" s="1"/>
  <c r="V117" i="9" s="1"/>
  <c r="V121" i="9" s="1"/>
  <c r="B40" i="13"/>
  <c r="M29" i="31"/>
  <c r="I29" i="31" s="1"/>
  <c r="K36" i="19"/>
  <c r="I36" i="19" s="1"/>
  <c r="K39" i="27"/>
  <c r="I39" i="27" s="1"/>
  <c r="L35" i="27"/>
  <c r="I35" i="27" s="1"/>
  <c r="K39" i="31"/>
  <c r="I39" i="31" s="1"/>
  <c r="K35" i="19"/>
  <c r="I35" i="19" s="1"/>
  <c r="L33" i="23"/>
  <c r="I33" i="23" s="1"/>
  <c r="K30" i="31"/>
  <c r="I30" i="31" s="1"/>
  <c r="M31" i="27"/>
  <c r="I31" i="27" s="1"/>
  <c r="L35" i="23"/>
  <c r="I35" i="23" s="1"/>
  <c r="K36" i="23"/>
  <c r="I36" i="23" s="1"/>
  <c r="M31" i="31"/>
  <c r="I31" i="31" s="1"/>
  <c r="K33" i="31"/>
  <c r="I33" i="31" s="1"/>
  <c r="K38" i="23"/>
  <c r="I38" i="23" s="1"/>
  <c r="I17" i="31"/>
  <c r="I30" i="23"/>
  <c r="Y30" i="13"/>
  <c r="AD25" i="13"/>
  <c r="K7" i="3"/>
  <c r="J24" i="13" s="1"/>
  <c r="S24" i="13" s="1"/>
  <c r="H24" i="19"/>
  <c r="AI35" i="13"/>
  <c r="AB40" i="13"/>
  <c r="AB35" i="13"/>
  <c r="T30" i="13"/>
  <c r="AE40" i="13"/>
  <c r="U35" i="13"/>
  <c r="B35" i="13"/>
  <c r="F25" i="13"/>
  <c r="F42" i="13" s="1"/>
  <c r="F7" i="13" s="1"/>
  <c r="K40" i="13"/>
  <c r="R29" i="13"/>
  <c r="V35" i="13"/>
  <c r="D35" i="13"/>
  <c r="I38" i="27"/>
  <c r="I31" i="19"/>
  <c r="I17" i="23"/>
  <c r="AH40" i="13"/>
  <c r="I29" i="27"/>
  <c r="I28" i="27"/>
  <c r="H25" i="31"/>
  <c r="I25" i="30"/>
  <c r="J39" i="30" s="1"/>
  <c r="AA40" i="13"/>
  <c r="I16" i="19"/>
  <c r="I17" i="27"/>
  <c r="B30" i="13"/>
  <c r="I15" i="23"/>
  <c r="I30" i="27"/>
  <c r="I13" i="27"/>
  <c r="C40" i="13"/>
  <c r="AI40" i="13"/>
  <c r="AF30" i="13"/>
  <c r="I11" i="31"/>
  <c r="I15" i="31"/>
  <c r="I32" i="19"/>
  <c r="I34" i="23"/>
  <c r="R28" i="13"/>
  <c r="D40" i="13"/>
  <c r="D30" i="13"/>
  <c r="J17" i="24"/>
  <c r="J17" i="28"/>
  <c r="I11" i="23"/>
  <c r="I39" i="23"/>
  <c r="I32" i="23"/>
  <c r="Y40" i="13"/>
  <c r="R24" i="13"/>
  <c r="I12" i="19"/>
  <c r="I11" i="19"/>
  <c r="I25" i="17"/>
  <c r="J39" i="17" s="1"/>
  <c r="H26" i="27"/>
  <c r="AA35" i="13"/>
  <c r="I25" i="22"/>
  <c r="J39" i="22" s="1"/>
  <c r="Y35" i="13"/>
  <c r="AF35" i="13"/>
  <c r="I34" i="27"/>
  <c r="T25" i="13"/>
  <c r="AF25" i="13"/>
  <c r="I36" i="31"/>
  <c r="I31" i="23"/>
  <c r="I28" i="19"/>
  <c r="X35" i="13"/>
  <c r="I16" i="23"/>
  <c r="H25" i="23"/>
  <c r="T40" i="13"/>
  <c r="I12" i="23"/>
  <c r="K7" i="5"/>
  <c r="J28" i="13" s="1"/>
  <c r="S28" i="13" s="1"/>
  <c r="H24" i="27"/>
  <c r="U30" i="13"/>
  <c r="AD30" i="13"/>
  <c r="I36" i="27"/>
  <c r="F49" i="23"/>
  <c r="H50" i="23" s="1"/>
  <c r="Z35" i="13"/>
  <c r="K7" i="2"/>
  <c r="J23" i="13" s="1"/>
  <c r="H26" i="23"/>
  <c r="I38" i="31"/>
  <c r="AC30" i="13"/>
  <c r="V25" i="13"/>
  <c r="H25" i="19"/>
  <c r="AA25" i="13"/>
  <c r="I10" i="19"/>
  <c r="I25" i="29"/>
  <c r="J39" i="29" s="1"/>
  <c r="AC25" i="13"/>
  <c r="J17" i="17"/>
  <c r="J17" i="21"/>
  <c r="AC40" i="13"/>
  <c r="I33" i="19"/>
  <c r="I30" i="19"/>
  <c r="AJ39" i="13"/>
  <c r="AD35" i="13"/>
  <c r="T35" i="13"/>
  <c r="AB30" i="13"/>
  <c r="AJ27" i="13"/>
  <c r="AJ29" i="13"/>
  <c r="AG35" i="13"/>
  <c r="AG42" i="13" s="1"/>
  <c r="AG7" i="13" s="1"/>
  <c r="H23" i="31"/>
  <c r="AJ38" i="13"/>
  <c r="P108" i="1"/>
  <c r="I13" i="19"/>
  <c r="T8" i="1"/>
  <c r="C25" i="13"/>
  <c r="I25" i="28"/>
  <c r="J39" i="28" s="1"/>
  <c r="I25" i="25"/>
  <c r="J39" i="25" s="1"/>
  <c r="I32" i="27"/>
  <c r="AD40" i="13"/>
  <c r="I28" i="23"/>
  <c r="C35" i="13"/>
  <c r="E30" i="13"/>
  <c r="K25" i="13"/>
  <c r="H26" i="19"/>
  <c r="J17" i="25"/>
  <c r="V40" i="13"/>
  <c r="O40" i="13"/>
  <c r="R39" i="13"/>
  <c r="R40" i="13" s="1"/>
  <c r="I33" i="27"/>
  <c r="AJ28" i="13"/>
  <c r="I32" i="31"/>
  <c r="AJ23" i="13"/>
  <c r="I29" i="23"/>
  <c r="I34" i="19"/>
  <c r="Z25" i="13"/>
  <c r="D25" i="13"/>
  <c r="I25" i="21"/>
  <c r="J39" i="21" s="1"/>
  <c r="I25" i="20"/>
  <c r="J39" i="20" s="1"/>
  <c r="J17" i="29"/>
  <c r="J17" i="18"/>
  <c r="K7" i="12"/>
  <c r="J39" i="13" s="1"/>
  <c r="S39" i="13" s="1"/>
  <c r="O25" i="13"/>
  <c r="B25" i="13"/>
  <c r="I25" i="18"/>
  <c r="J39" i="18" s="1"/>
  <c r="I25" i="24"/>
  <c r="J39" i="24" s="1"/>
  <c r="I14" i="23"/>
  <c r="I16" i="27"/>
  <c r="M65" i="13"/>
  <c r="M66" i="13" s="1"/>
  <c r="AE30" i="13"/>
  <c r="K7" i="11"/>
  <c r="J38" i="13" s="1"/>
  <c r="S38" i="13" s="1"/>
  <c r="P108" i="11"/>
  <c r="J17" i="22"/>
  <c r="K30" i="13"/>
  <c r="F49" i="19"/>
  <c r="K7" i="9"/>
  <c r="J34" i="13" s="1"/>
  <c r="S34" i="13" s="1"/>
  <c r="P108" i="9"/>
  <c r="P108" i="4"/>
  <c r="K7" i="4"/>
  <c r="J27" i="13" s="1"/>
  <c r="S27" i="13" s="1"/>
  <c r="X25" i="13"/>
  <c r="J17" i="20"/>
  <c r="I25" i="26"/>
  <c r="J39" i="26" s="1"/>
  <c r="P30" i="13"/>
  <c r="AJ33" i="13"/>
  <c r="AJ34" i="13"/>
  <c r="P108" i="10"/>
  <c r="K7" i="10"/>
  <c r="K7" i="7"/>
  <c r="J32" i="13" s="1"/>
  <c r="S32" i="13" s="1"/>
  <c r="P108" i="7"/>
  <c r="E25" i="13"/>
  <c r="AE25" i="13"/>
  <c r="I29" i="19"/>
  <c r="I17" i="19"/>
  <c r="R33" i="13"/>
  <c r="AF40" i="13"/>
  <c r="AJ24" i="13"/>
  <c r="J101" i="1"/>
  <c r="E2" i="1" s="1"/>
  <c r="I15" i="19"/>
  <c r="I15" i="27"/>
  <c r="H25" i="27"/>
  <c r="H23" i="27"/>
  <c r="H23" i="23"/>
  <c r="I14" i="27"/>
  <c r="P106" i="1"/>
  <c r="P107" i="1" s="1"/>
  <c r="U25" i="13"/>
  <c r="N25" i="13"/>
  <c r="N42" i="13" s="1"/>
  <c r="N7" i="13" s="1"/>
  <c r="R34" i="13"/>
  <c r="P35" i="13"/>
  <c r="I35" i="31"/>
  <c r="O35" i="13"/>
  <c r="AC35" i="13"/>
  <c r="X30" i="13"/>
  <c r="AJ32" i="13"/>
  <c r="AJ37" i="13"/>
  <c r="R23" i="13"/>
  <c r="P108" i="8"/>
  <c r="K7" i="8"/>
  <c r="J33" i="13" s="1"/>
  <c r="K7" i="6"/>
  <c r="J29" i="13" s="1"/>
  <c r="P108" i="6"/>
  <c r="J17" i="30"/>
  <c r="I38" i="19"/>
  <c r="M11" i="27"/>
  <c r="I11" i="27" s="1"/>
  <c r="J17" i="26"/>
  <c r="L42" i="13"/>
  <c r="L7" i="13" s="1"/>
  <c r="AH42" i="13"/>
  <c r="AH7" i="13" s="1"/>
  <c r="W42" i="13"/>
  <c r="W7" i="13" s="1"/>
  <c r="M42" i="13"/>
  <c r="M7" i="13" s="1"/>
  <c r="Q42" i="13"/>
  <c r="Q7" i="13" s="1"/>
  <c r="S22" i="13"/>
  <c r="R22" i="13"/>
  <c r="AJ22" i="13"/>
  <c r="I10" i="23"/>
  <c r="I14" i="19"/>
  <c r="I25" i="16"/>
  <c r="J39" i="16" s="1"/>
  <c r="J17" i="16"/>
  <c r="J18" i="16" s="1"/>
  <c r="V107" i="5"/>
  <c r="V111" i="5" s="1"/>
  <c r="AI42" i="13" l="1"/>
  <c r="AI7" i="13" s="1"/>
  <c r="G40" i="13"/>
  <c r="H40" i="13" s="1"/>
  <c r="H53" i="19"/>
  <c r="T8" i="2"/>
  <c r="Y42" i="13"/>
  <c r="Y7" i="13" s="1"/>
  <c r="T8" i="3"/>
  <c r="V127" i="5"/>
  <c r="V131" i="5" s="1"/>
  <c r="V117" i="10"/>
  <c r="V121" i="10" s="1"/>
  <c r="V117" i="11" s="1"/>
  <c r="V121" i="11" s="1"/>
  <c r="V117" i="12" s="1"/>
  <c r="V121" i="12" s="1"/>
  <c r="G35" i="13"/>
  <c r="H35" i="13" s="1"/>
  <c r="B42" i="13"/>
  <c r="B7" i="13" s="1"/>
  <c r="J25" i="13"/>
  <c r="I27" i="31"/>
  <c r="I27" i="23"/>
  <c r="J41" i="23" s="1"/>
  <c r="I24" i="13"/>
  <c r="AB42" i="13"/>
  <c r="AB7" i="13" s="1"/>
  <c r="Z42" i="13"/>
  <c r="Z7" i="13" s="1"/>
  <c r="AD42" i="13"/>
  <c r="AD7" i="13" s="1"/>
  <c r="T8" i="9"/>
  <c r="G30" i="13"/>
  <c r="H30" i="13" s="1"/>
  <c r="R30" i="13"/>
  <c r="U42" i="13"/>
  <c r="U7" i="13" s="1"/>
  <c r="S116" i="1"/>
  <c r="J21" i="2"/>
  <c r="J7" i="17" s="1"/>
  <c r="I27" i="13"/>
  <c r="V42" i="13"/>
  <c r="V7" i="13" s="1"/>
  <c r="R35" i="13"/>
  <c r="C42" i="13"/>
  <c r="C7" i="13" s="1"/>
  <c r="J18" i="31"/>
  <c r="I38" i="13"/>
  <c r="T42" i="13"/>
  <c r="T7" i="13" s="1"/>
  <c r="K42" i="13"/>
  <c r="K7" i="13" s="1"/>
  <c r="J18" i="23"/>
  <c r="AJ30" i="13"/>
  <c r="P42" i="13"/>
  <c r="P7" i="13" s="1"/>
  <c r="D42" i="13"/>
  <c r="D7" i="13" s="1"/>
  <c r="I27" i="19"/>
  <c r="J41" i="19" s="1"/>
  <c r="AF42" i="13"/>
  <c r="AF7" i="13" s="1"/>
  <c r="AA42" i="13"/>
  <c r="AA7" i="13" s="1"/>
  <c r="G22" i="13"/>
  <c r="H22" i="13" s="1"/>
  <c r="E42" i="13"/>
  <c r="E7" i="13" s="1"/>
  <c r="AJ40" i="13"/>
  <c r="T8" i="5"/>
  <c r="AC42" i="13"/>
  <c r="AC7" i="13" s="1"/>
  <c r="T8" i="7"/>
  <c r="AE42" i="13"/>
  <c r="AE7" i="13" s="1"/>
  <c r="I39" i="13"/>
  <c r="AJ25" i="13"/>
  <c r="I32" i="13"/>
  <c r="S23" i="13"/>
  <c r="I23" i="13" s="1"/>
  <c r="P110" i="1"/>
  <c r="O42" i="13"/>
  <c r="O7" i="13" s="1"/>
  <c r="T8" i="12"/>
  <c r="I28" i="13"/>
  <c r="I34" i="13"/>
  <c r="X42" i="13"/>
  <c r="X7" i="13" s="1"/>
  <c r="J18" i="27"/>
  <c r="J41" i="31"/>
  <c r="T8" i="11"/>
  <c r="T8" i="4"/>
  <c r="J37" i="13"/>
  <c r="T8" i="10"/>
  <c r="T8" i="8"/>
  <c r="J18" i="19"/>
  <c r="J19" i="19" s="1"/>
  <c r="I27" i="27"/>
  <c r="J41" i="27" s="1"/>
  <c r="AJ35" i="13"/>
  <c r="T8" i="6"/>
  <c r="S29" i="13"/>
  <c r="J30" i="13"/>
  <c r="R25" i="13"/>
  <c r="S33" i="13"/>
  <c r="J35" i="13"/>
  <c r="I22" i="13"/>
  <c r="J40" i="16"/>
  <c r="V107" i="6"/>
  <c r="V111" i="6" s="1"/>
  <c r="H51" i="23" s="1"/>
  <c r="R7" i="13" l="1"/>
  <c r="S25" i="13"/>
  <c r="I25" i="13" s="1"/>
  <c r="R42" i="13"/>
  <c r="V127" i="6"/>
  <c r="V131" i="6" s="1"/>
  <c r="N48" i="13"/>
  <c r="AJ42" i="13"/>
  <c r="AJ7" i="13"/>
  <c r="J42" i="19"/>
  <c r="S37" i="13"/>
  <c r="J40" i="13"/>
  <c r="J42" i="13" s="1"/>
  <c r="J7" i="13" s="1"/>
  <c r="S7" i="13" s="1"/>
  <c r="I29" i="13"/>
  <c r="S30" i="13"/>
  <c r="I33" i="13"/>
  <c r="S35" i="13"/>
  <c r="I35" i="13" s="1"/>
  <c r="V107" i="7"/>
  <c r="V111" i="7" s="1"/>
  <c r="V107" i="8" s="1"/>
  <c r="V111" i="8" s="1"/>
  <c r="V107" i="9" s="1"/>
  <c r="V111" i="9" s="1"/>
  <c r="H51" i="27" s="1"/>
  <c r="V127" i="7" l="1"/>
  <c r="V131" i="7" s="1"/>
  <c r="H52" i="23"/>
  <c r="H53" i="23" s="1"/>
  <c r="I7" i="13"/>
  <c r="I37" i="13"/>
  <c r="S40" i="13"/>
  <c r="I40" i="13" s="1"/>
  <c r="I30" i="13"/>
  <c r="V107" i="10"/>
  <c r="V111" i="10" s="1"/>
  <c r="V107" i="11" s="1"/>
  <c r="V111" i="11" s="1"/>
  <c r="V107" i="12" s="1"/>
  <c r="V111" i="12" s="1"/>
  <c r="V127" i="8" l="1"/>
  <c r="V131" i="8" s="1"/>
  <c r="H51" i="31"/>
  <c r="N47" i="13"/>
  <c r="S42" i="13"/>
  <c r="I42" i="13" s="1"/>
  <c r="V127" i="9" l="1"/>
  <c r="V131" i="9" s="1"/>
  <c r="P105" i="2"/>
  <c r="J53" i="2"/>
  <c r="J67" i="2" s="1"/>
  <c r="V127" i="10" l="1"/>
  <c r="V131" i="10" s="1"/>
  <c r="H52" i="27"/>
  <c r="H53" i="27" s="1"/>
  <c r="J99" i="2"/>
  <c r="J18" i="17"/>
  <c r="J40" i="17" s="1"/>
  <c r="V127" i="11" l="1"/>
  <c r="V131" i="11" s="1"/>
  <c r="J101" i="2"/>
  <c r="J7" i="2"/>
  <c r="V127" i="12" l="1"/>
  <c r="V131" i="12" s="1"/>
  <c r="G23" i="13"/>
  <c r="P106" i="2"/>
  <c r="P107" i="2" s="1"/>
  <c r="P110" i="2" s="1"/>
  <c r="E2" i="2"/>
  <c r="N49" i="13" l="1"/>
  <c r="H52" i="31"/>
  <c r="H53" i="31" s="1"/>
  <c r="S116" i="2"/>
  <c r="J21" i="3"/>
  <c r="H23" i="13"/>
  <c r="J7" i="18" l="1"/>
  <c r="J18" i="18" s="1"/>
  <c r="J40" i="18" s="1"/>
  <c r="P105" i="3"/>
  <c r="J53" i="3"/>
  <c r="J67" i="3" s="1"/>
  <c r="J99" i="3" s="1"/>
  <c r="J7" i="3" l="1"/>
  <c r="J101" i="3"/>
  <c r="G24" i="13" l="1"/>
  <c r="P106" i="3"/>
  <c r="P107" i="3" s="1"/>
  <c r="P110" i="3" s="1"/>
  <c r="E2" i="3"/>
  <c r="H24" i="13" l="1"/>
  <c r="G25" i="13"/>
  <c r="S116" i="3"/>
  <c r="J21" i="4"/>
  <c r="H25" i="13" l="1"/>
  <c r="H42" i="13" s="1"/>
  <c r="G42" i="13"/>
  <c r="G7" i="13" s="1"/>
  <c r="H7" i="13" s="1"/>
  <c r="P105" i="4"/>
  <c r="J7" i="20"/>
  <c r="J53" i="4"/>
  <c r="J67" i="4" s="1"/>
  <c r="J99" i="4" s="1"/>
  <c r="J18" i="20" l="1"/>
  <c r="J40" i="20" s="1"/>
  <c r="J8" i="23"/>
  <c r="J19" i="23" s="1"/>
  <c r="J42" i="23" s="1"/>
  <c r="J7" i="4"/>
  <c r="J101" i="4"/>
  <c r="E2" i="4" s="1"/>
  <c r="S116" i="4" l="1"/>
  <c r="J21" i="5"/>
  <c r="G27" i="13"/>
  <c r="H27" i="13" s="1"/>
  <c r="P106" i="4"/>
  <c r="P107" i="4" s="1"/>
  <c r="P110" i="4" s="1"/>
  <c r="P105" i="5" l="1"/>
  <c r="J7" i="21"/>
  <c r="J18" i="21" s="1"/>
  <c r="J40" i="21" s="1"/>
  <c r="J53" i="5"/>
  <c r="J67" i="5" s="1"/>
  <c r="J99" i="5" s="1"/>
  <c r="J7" i="5" l="1"/>
  <c r="J101" i="5"/>
  <c r="E2" i="5" s="1"/>
  <c r="S116" i="5" l="1"/>
  <c r="J21" i="6"/>
  <c r="P106" i="5"/>
  <c r="P107" i="5" s="1"/>
  <c r="P110" i="5" s="1"/>
  <c r="G28" i="13"/>
  <c r="H28" i="13" s="1"/>
  <c r="J7" i="22" l="1"/>
  <c r="J18" i="22" s="1"/>
  <c r="J40" i="22" s="1"/>
  <c r="P105" i="6"/>
  <c r="J53" i="6"/>
  <c r="J67" i="6" s="1"/>
  <c r="J99" i="6" s="1"/>
  <c r="J7" i="6" l="1"/>
  <c r="J101" i="6"/>
  <c r="E2" i="6" s="1"/>
  <c r="S116" i="6" l="1"/>
  <c r="J21" i="7"/>
  <c r="G29" i="13"/>
  <c r="H29" i="13" s="1"/>
  <c r="P106" i="6"/>
  <c r="P107" i="6" s="1"/>
  <c r="P110" i="6" s="1"/>
  <c r="J7" i="24" l="1"/>
  <c r="P105" i="7"/>
  <c r="J53" i="7"/>
  <c r="J67" i="7" s="1"/>
  <c r="J99" i="7" s="1"/>
  <c r="J18" i="24" l="1"/>
  <c r="J40" i="24" s="1"/>
  <c r="J8" i="27"/>
  <c r="J19" i="27" s="1"/>
  <c r="J42" i="27" s="1"/>
  <c r="J7" i="7"/>
  <c r="J101" i="7"/>
  <c r="E2" i="7" s="1"/>
  <c r="J21" i="8" l="1"/>
  <c r="S116" i="7"/>
  <c r="P106" i="7"/>
  <c r="P107" i="7" s="1"/>
  <c r="P110" i="7" s="1"/>
  <c r="G32" i="13"/>
  <c r="H32" i="13" s="1"/>
  <c r="J7" i="25" l="1"/>
  <c r="J18" i="25" s="1"/>
  <c r="J40" i="25" s="1"/>
  <c r="J53" i="8"/>
  <c r="J67" i="8" s="1"/>
  <c r="J99" i="8" s="1"/>
  <c r="P105" i="8"/>
  <c r="J7" i="8" l="1"/>
  <c r="J101" i="8"/>
  <c r="E2" i="8" s="1"/>
  <c r="J21" i="9" l="1"/>
  <c r="S116" i="8"/>
  <c r="G33" i="13"/>
  <c r="H33" i="13" s="1"/>
  <c r="P106" i="8"/>
  <c r="P107" i="8" s="1"/>
  <c r="P110" i="8" s="1"/>
  <c r="J7" i="26" l="1"/>
  <c r="J18" i="26" s="1"/>
  <c r="J40" i="26" s="1"/>
  <c r="P105" i="9"/>
  <c r="J53" i="9"/>
  <c r="J67" i="9" s="1"/>
  <c r="J99" i="9" s="1"/>
  <c r="J7" i="9" l="1"/>
  <c r="J101" i="9"/>
  <c r="E2" i="9" s="1"/>
  <c r="S116" i="9" l="1"/>
  <c r="J21" i="10"/>
  <c r="G34" i="13"/>
  <c r="H34" i="13" s="1"/>
  <c r="P106" i="9"/>
  <c r="P107" i="9" s="1"/>
  <c r="P110" i="9" s="1"/>
  <c r="J53" i="10" l="1"/>
  <c r="J67" i="10" s="1"/>
  <c r="J99" i="10" s="1"/>
  <c r="P105" i="10"/>
  <c r="J7" i="28"/>
  <c r="J18" i="28" l="1"/>
  <c r="J40" i="28" s="1"/>
  <c r="J8" i="31"/>
  <c r="J19" i="31" s="1"/>
  <c r="J42" i="31" s="1"/>
  <c r="J7" i="10"/>
  <c r="J101" i="10"/>
  <c r="E2" i="10" s="1"/>
  <c r="S116" i="10" l="1"/>
  <c r="J21" i="11"/>
  <c r="P106" i="10"/>
  <c r="P107" i="10" s="1"/>
  <c r="P110" i="10" s="1"/>
  <c r="G37" i="13"/>
  <c r="H37" i="13" s="1"/>
  <c r="J7" i="29" l="1"/>
  <c r="J18" i="29" s="1"/>
  <c r="J40" i="29" s="1"/>
  <c r="P105" i="11"/>
  <c r="J53" i="11"/>
  <c r="J67" i="11" s="1"/>
  <c r="J99" i="11" s="1"/>
  <c r="J7" i="11" l="1"/>
  <c r="J101" i="11"/>
  <c r="E2" i="11" s="1"/>
  <c r="P106" i="11" l="1"/>
  <c r="P107" i="11" s="1"/>
  <c r="P110" i="11" s="1"/>
  <c r="G38" i="13"/>
  <c r="H38" i="13" s="1"/>
  <c r="J21" i="12"/>
  <c r="S116" i="11"/>
  <c r="J53" i="12" l="1"/>
  <c r="J67" i="12" s="1"/>
  <c r="J99" i="12" s="1"/>
  <c r="J7" i="30"/>
  <c r="J18" i="30" s="1"/>
  <c r="J40" i="30" s="1"/>
  <c r="P105" i="12"/>
  <c r="J7" i="12" l="1"/>
  <c r="J101" i="12"/>
  <c r="D9" i="13" s="1"/>
  <c r="E2" i="12" l="1"/>
  <c r="S116" i="12" s="1"/>
  <c r="N46" i="13"/>
  <c r="N60" i="13" s="1"/>
  <c r="G39" i="13"/>
  <c r="H39" i="13" s="1"/>
  <c r="P106" i="12"/>
  <c r="P107" i="12" s="1"/>
  <c r="P110" i="12" s="1"/>
</calcChain>
</file>

<file path=xl/sharedStrings.xml><?xml version="1.0" encoding="utf-8"?>
<sst xmlns="http://schemas.openxmlformats.org/spreadsheetml/2006/main" count="5839" uniqueCount="476">
  <si>
    <t>11A</t>
  </si>
  <si>
    <t>15A</t>
  </si>
  <si>
    <t>20A</t>
  </si>
  <si>
    <t>Date</t>
  </si>
  <si>
    <t>No.</t>
  </si>
  <si>
    <t>Page No.</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</si>
  <si>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</si>
  <si>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</si>
  <si>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</si>
  <si>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</si>
  <si>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</si>
  <si>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</si>
  <si>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</si>
  <si>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</si>
  <si>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</si>
  <si>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</si>
  <si>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</si>
  <si>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</si>
  <si>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</si>
  <si>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</si>
  <si>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</si>
  <si>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</si>
  <si>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</si>
  <si>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</si>
  <si>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</si>
  <si>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</si>
  <si>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</si>
  <si>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</si>
  <si>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</si>
  <si>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</si>
  <si>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</si>
  <si>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</si>
  <si>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</si>
  <si>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</si>
  <si>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</si>
  <si>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</si>
  <si>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</si>
  <si>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JAN</t>
  </si>
  <si>
    <t>MAR</t>
  </si>
  <si>
    <t>SEP</t>
  </si>
  <si>
    <t>OCT</t>
  </si>
  <si>
    <t>NOV</t>
  </si>
  <si>
    <t>TOTALS</t>
  </si>
  <si>
    <t>Total</t>
  </si>
  <si>
    <t>11 - 15A</t>
  </si>
  <si>
    <t>TOTAL</t>
  </si>
  <si>
    <t>1</t>
  </si>
  <si>
    <t>16 - 31</t>
  </si>
  <si>
    <t>NOM</t>
  </si>
  <si>
    <t>Recettes</t>
  </si>
  <si>
    <t>Dépenses</t>
  </si>
  <si>
    <t>Autres</t>
  </si>
  <si>
    <t>Délégués</t>
  </si>
  <si>
    <t>Explications</t>
  </si>
  <si>
    <t>Mois</t>
  </si>
  <si>
    <t>JANVIER</t>
  </si>
  <si>
    <t>RECETTES</t>
  </si>
  <si>
    <t>RECETTES SYNDICAT LOCAL</t>
  </si>
  <si>
    <t>EXPLICATIONS</t>
  </si>
  <si>
    <t>DÉPÔTS ET CHÈQUES</t>
  </si>
  <si>
    <t>TAXES ET AUTRES DÉDUCTIONS</t>
  </si>
  <si>
    <t>LIVRE DU SECRÉTAIRE FINANCIER</t>
  </si>
  <si>
    <t>DÉPENSES</t>
  </si>
  <si>
    <t>SOLDE REPORTÉ</t>
  </si>
  <si>
    <t>CONCILIATION</t>
  </si>
  <si>
    <t>TOTAL RECETTES</t>
  </si>
  <si>
    <t>DÉPÔT EN TRANSIT</t>
  </si>
  <si>
    <t>TOTAL À ADMINISTRÉ</t>
  </si>
  <si>
    <t>TOTAL DÉPENSES</t>
  </si>
  <si>
    <t>ERREUR BANQUE</t>
  </si>
  <si>
    <t>DÉPÔT</t>
  </si>
  <si>
    <t>INTÉRÊTS</t>
  </si>
  <si>
    <t>BANQUE 2</t>
  </si>
  <si>
    <t>COMPTE #</t>
  </si>
  <si>
    <t>DESCRIPTION</t>
  </si>
  <si>
    <t>DÉPÔTS</t>
  </si>
  <si>
    <t>BANQUE 3</t>
  </si>
  <si>
    <t>BANQUE 4</t>
  </si>
  <si>
    <t xml:space="preserve"> TOTAL COURANT</t>
  </si>
  <si>
    <t>TOTAL COURANT</t>
  </si>
  <si>
    <t>FÉVRIER</t>
  </si>
  <si>
    <t>MARS</t>
  </si>
  <si>
    <t>Différence</t>
  </si>
  <si>
    <t>BANQUE 1</t>
  </si>
  <si>
    <t>Chèq</t>
  </si>
  <si>
    <t>CHÈQUES EN CIRCULATIONS</t>
  </si>
  <si>
    <t>Chèque #</t>
  </si>
  <si>
    <t>Montant</t>
  </si>
  <si>
    <t>DESCRIPTIONS</t>
  </si>
  <si>
    <t>AVRIL</t>
  </si>
  <si>
    <t>MAI</t>
  </si>
  <si>
    <t>JUIN</t>
  </si>
  <si>
    <t>( + OU - )</t>
  </si>
  <si>
    <t>JUILLET</t>
  </si>
  <si>
    <t>AOÛT</t>
  </si>
  <si>
    <t>SEPTEMBRE</t>
  </si>
  <si>
    <t>OCTOBRE</t>
  </si>
  <si>
    <t>NOVEMBRE</t>
  </si>
  <si>
    <t>DÉCEMBRE</t>
  </si>
  <si>
    <t>ERREUR</t>
  </si>
  <si>
    <t>Reçu</t>
  </si>
  <si>
    <t>Déboursés</t>
  </si>
  <si>
    <t>CHÈQUES ET DÉPÔTS</t>
  </si>
  <si>
    <t>1ER TRIM</t>
  </si>
  <si>
    <t>2 ÈME TRIM</t>
  </si>
  <si>
    <t>3 ÈME TRIM</t>
  </si>
  <si>
    <t>DÉC</t>
  </si>
  <si>
    <t>4 ÈME TRIM</t>
  </si>
  <si>
    <t>Année</t>
  </si>
  <si>
    <t>BANQUE 5</t>
  </si>
  <si>
    <t>BANQUE 6</t>
  </si>
  <si>
    <t>BANQUE 7</t>
  </si>
  <si>
    <t>BANQUE 8</t>
  </si>
  <si>
    <t>BANQUE 12</t>
  </si>
  <si>
    <t>BANQUE 9</t>
  </si>
  <si>
    <t>BANQUE 10</t>
  </si>
  <si>
    <t>BANQUE 11</t>
  </si>
  <si>
    <t>SOLDE À REPORTER</t>
  </si>
  <si>
    <t>IMPÔTS ET AUTRES DÉDUCTIONS</t>
  </si>
  <si>
    <t>AU 31 DÉC</t>
  </si>
  <si>
    <t>AU 30 NOV</t>
  </si>
  <si>
    <t>AU 1 DÉC</t>
  </si>
  <si>
    <t>AU 1 NOV</t>
  </si>
  <si>
    <t>AU 1 OCT</t>
  </si>
  <si>
    <t>AU 31 OCT</t>
  </si>
  <si>
    <t>AU 1 SEP</t>
  </si>
  <si>
    <t>AU 30 SEP</t>
  </si>
  <si>
    <t>AU 1 AOÛ</t>
  </si>
  <si>
    <t>AU 31 AOÛ</t>
  </si>
  <si>
    <t>AU 1 JUIL</t>
  </si>
  <si>
    <t>AU 31 JUIL</t>
  </si>
  <si>
    <t>AU 1 JUIN</t>
  </si>
  <si>
    <t>AU 30 JUIN</t>
  </si>
  <si>
    <t>AU 1 MAI</t>
  </si>
  <si>
    <t>AU 31 MAI</t>
  </si>
  <si>
    <t>AU 1 AVR</t>
  </si>
  <si>
    <t>AU 30 AVR</t>
  </si>
  <si>
    <t>AU 1 MAR</t>
  </si>
  <si>
    <t>AU 31 MAR</t>
  </si>
  <si>
    <t>AU 1 FÉV</t>
  </si>
  <si>
    <t>AU 28 FÉV</t>
  </si>
  <si>
    <t>AU 1 JAN</t>
  </si>
  <si>
    <t>AU 31 JAN</t>
  </si>
  <si>
    <t>SOLDE DÉBUT PÉRIODE 1 JANVIER</t>
  </si>
  <si>
    <t>SOLDE FIN PÉRIODE 31 JANVIER</t>
  </si>
  <si>
    <t>SOLDE BANCAIRE AU 31 JANVIER</t>
  </si>
  <si>
    <t>SOLDE RÉEL AU 31 JANVIER</t>
  </si>
  <si>
    <t>SOLDE DÉBUT PÉRIODE 1 FÉVRIER</t>
  </si>
  <si>
    <t>SOLDE FIN PÉRIODE 28 FÉVRIER</t>
  </si>
  <si>
    <t>SOLDE BANCAIRE AU 28 FÉVRIER</t>
  </si>
  <si>
    <t>SOLDE RÉEL AU 28 FÉVRIER</t>
  </si>
  <si>
    <t>SOLDE DÉBUT PÉRIODE 1 MARS</t>
  </si>
  <si>
    <t>SOLDE FIN PÉRIODE 31 MARS</t>
  </si>
  <si>
    <t>SOLDE BANCAIRE AU 31 MARS</t>
  </si>
  <si>
    <t>SOLDE RÉEL AU 31 MARS</t>
  </si>
  <si>
    <t>SOLDE DÉBUT PÉRIODE 1 AVRIL</t>
  </si>
  <si>
    <t>SOLDE FIN PÉRIODE 30 AVRIL</t>
  </si>
  <si>
    <t>SOLDE BANCAIRE AU 30 AVRIL</t>
  </si>
  <si>
    <t>SOLDE RÉEL AU 30 AVRIL</t>
  </si>
  <si>
    <t>SOLDE DÉBUT PÉRIODE 1 MAI</t>
  </si>
  <si>
    <t>SOLDE FIN PÉRIODE 31 MAI</t>
  </si>
  <si>
    <t>SOLDE BANCAIRE AU 31 MAI</t>
  </si>
  <si>
    <t>SOLDE RÉEL AU 31 MAI</t>
  </si>
  <si>
    <t>SOLDE DÉBUT PÉRIODE 1 JUIN</t>
  </si>
  <si>
    <t>SOLDE FIN PÉRIODE 30 JUIN</t>
  </si>
  <si>
    <t>SOLDE BANCAIRE AU 30 JUIN</t>
  </si>
  <si>
    <t>SOLDE RÉEL AU 30 JUIN</t>
  </si>
  <si>
    <t>SOLDE DÉBUT PÉRIODE 1 JUILLET</t>
  </si>
  <si>
    <t>SOLDE FIN PÉRIODE 31 JUILLET</t>
  </si>
  <si>
    <t>SOLDE BANCAIRE AU 31 JUILLET</t>
  </si>
  <si>
    <t>SOLDE RÉEL AU 31 JUILLET</t>
  </si>
  <si>
    <t>SOLDE DÉBUT PÉRIODE 1 AOÛT</t>
  </si>
  <si>
    <t>SOLDE FIN PÉRIODE 31 AOÛT</t>
  </si>
  <si>
    <t>SOLDE BANCAIRE AU 31 AOÛT</t>
  </si>
  <si>
    <t>SOLDE RÉEL AU 31 AOÛT</t>
  </si>
  <si>
    <t>SOLDE DÉBUT PÉRIODE 1 SEPTEMBRE</t>
  </si>
  <si>
    <t>SOLDE FIN PÉRIODE 30 SEPTEMBRE</t>
  </si>
  <si>
    <t>SOLDE BANCAIRE AU 30 SEPTEMBRE</t>
  </si>
  <si>
    <t>SOLDE RÉEL AU 30 SEPTEMBRE</t>
  </si>
  <si>
    <t>SOLDE DÉBUT PÉRIODE 1 OCTOBRE</t>
  </si>
  <si>
    <t>SOLDE FIN PÉRIODE 31 OCTOBRE</t>
  </si>
  <si>
    <t>SOLDE BANCAIRE AU 31 OCTOBRE</t>
  </si>
  <si>
    <t>SOLDE RÉEL AU 31 OCTOBRE</t>
  </si>
  <si>
    <t>SOLDE DÉBUT PÉRIODE 1 NOVEMBRE</t>
  </si>
  <si>
    <t>SOLDE FIN PÉRIODE 30 NOVEMBRE</t>
  </si>
  <si>
    <t>SOLDE BANCAIRE AU 30 NOVEMBRE</t>
  </si>
  <si>
    <t>SOLDE RÉEL AU 30 NOVEMBRE</t>
  </si>
  <si>
    <t>SOLDE DÉBUT PÉRIODE 1 DÉCEMBRE</t>
  </si>
  <si>
    <t>SOLDE FIN PÉRIODE 31 DÉCEMBRE</t>
  </si>
  <si>
    <t>SOLDE BANCAIRE AU 31 DÉCEMBRE</t>
  </si>
  <si>
    <t>SOLDE RÉEL AU 31 DÉCEMBRE</t>
  </si>
  <si>
    <t xml:space="preserve"> </t>
  </si>
  <si>
    <t>Janvier</t>
  </si>
  <si>
    <t>En caisse au début du mois selon le rapport précédent………………………………………………………</t>
  </si>
  <si>
    <t>……………..</t>
  </si>
  <si>
    <t xml:space="preserve">          AJOUTEZ LES RECETTES DE CAISSE DU MOIS:</t>
  </si>
  <si>
    <t>Remboursements de cotisations et droits……………………………………………………………………………………</t>
  </si>
  <si>
    <t>Recettes diverses……………………………………………………………………………………….</t>
  </si>
  <si>
    <t>Revenus d'intérêts ou de location……………………………………………………………………………</t>
  </si>
  <si>
    <t>Virements de comptes et valeurs vendues……………………………………………………………………..</t>
  </si>
  <si>
    <t>Déductions: impôts retenus des salaires et paiements d'heures de travail perdues………………………………………………………………………….</t>
  </si>
  <si>
    <t xml:space="preserve">  </t>
  </si>
  <si>
    <t>TOTAL RECETTES…………………………………………………………………………………….</t>
  </si>
  <si>
    <t xml:space="preserve">        SOUSTRAYEZ LES DÉPENSES:</t>
  </si>
  <si>
    <t>Salaires et paiements d'heures de travail perdues:</t>
  </si>
  <si>
    <t xml:space="preserve">     Dirigeantes et dirigeants…………………………………………………………………………….</t>
  </si>
  <si>
    <t xml:space="preserve">     Comité des griefs……………………………………………………………….</t>
  </si>
  <si>
    <t xml:space="preserve">     Délégués et autres……………………………………………………………….</t>
  </si>
  <si>
    <t xml:space="preserve">     Dépenses imposables……………………………………………………………………………..</t>
  </si>
  <si>
    <t>Remboursements de dépenses individuelles……………………………………………………………………</t>
  </si>
  <si>
    <t>Frais d'éducation, de loisirs et de conférences……………………………………………………….</t>
  </si>
  <si>
    <t>Fournitures et dépenses de bureau………………………………………………………………………….</t>
  </si>
  <si>
    <t>Loyer, services publics et entretien…………………………………………………………………………………</t>
  </si>
  <si>
    <t>Dons et fleurs………...………………………………………………………………………………..</t>
  </si>
  <si>
    <t>Taxes payées……………………………………………………………………………………………..</t>
  </si>
  <si>
    <t>Honoraires professionnels……………………………………………………………………………………..</t>
  </si>
  <si>
    <t>Faux frais……....……………………………………………………………………………………..</t>
  </si>
  <si>
    <t>Versements de cotisations et de droits………………………………………………………………………………</t>
  </si>
  <si>
    <t>Virements de comptes et achats de valeurs……………………………………………………………..</t>
  </si>
  <si>
    <t xml:space="preserve">        Nous certifions par la présente que l'état de caisse exposé ci-dessus est juste et qu'il représente </t>
  </si>
  <si>
    <t>un sommaire des transactions de notre syndicat local telles qu'inscrites à ses livres pour le mois visé.</t>
  </si>
  <si>
    <t xml:space="preserve">        Les dettes impayées de notre syndicat local au dernier jour de ce mois s'élevaient à</t>
  </si>
  <si>
    <t>Secrétaire Financier</t>
  </si>
  <si>
    <t>Trésorier</t>
  </si>
  <si>
    <r>
      <t xml:space="preserve">        </t>
    </r>
    <r>
      <rPr>
        <b/>
        <sz val="10"/>
        <rFont val="Arial"/>
        <family val="2"/>
      </rPr>
      <t>Total des dépenses……………………………………………………………………………………………………….</t>
    </r>
  </si>
  <si>
    <t>Février</t>
  </si>
  <si>
    <t>Mars</t>
  </si>
  <si>
    <t>Cotisations et droits recueillis……………………………………………………………………………..</t>
  </si>
  <si>
    <t>Frais de capitation……………………………………………………………………………………….</t>
  </si>
  <si>
    <t>Solde de caisse à la fin du mois………………………………………………………………………………………..</t>
  </si>
  <si>
    <t>RAPPORT TRIMESTRIEL DU COMITÉ DE VÉRIFICATION</t>
  </si>
  <si>
    <t>VÉRIFICATION DU:</t>
  </si>
  <si>
    <t>Premier trimestre</t>
  </si>
  <si>
    <t>RECETTES ET DÉBOURSÉS</t>
  </si>
  <si>
    <t xml:space="preserve">          AJOUTER LES RECETTES DE CAISSE DU MOIS:</t>
  </si>
  <si>
    <t>SOUSTRAYEZ LES DÉBOURSÉS</t>
  </si>
  <si>
    <t>CONCORDANCE DES COMPTE</t>
  </si>
  <si>
    <t>Vérification des autres actifs ou passifs:</t>
  </si>
  <si>
    <t>SYNDIC</t>
  </si>
  <si>
    <t>Avril</t>
  </si>
  <si>
    <t>Mai</t>
  </si>
  <si>
    <t>Juin</t>
  </si>
  <si>
    <t>VÉRIFICATION  DU:</t>
  </si>
  <si>
    <t>Deuxième trimestre</t>
  </si>
  <si>
    <t>Juillet</t>
  </si>
  <si>
    <t>Août</t>
  </si>
  <si>
    <t>Septembre</t>
  </si>
  <si>
    <t xml:space="preserve">VÉRIFICATION DU : </t>
  </si>
  <si>
    <t>Troisième trimestre</t>
  </si>
  <si>
    <t>Octobre</t>
  </si>
  <si>
    <t>Novembre</t>
  </si>
  <si>
    <t>Décembre</t>
  </si>
  <si>
    <t>Quatrième trimestre</t>
  </si>
  <si>
    <t>31 Mars</t>
  </si>
  <si>
    <t>En caisse au début du mois selon le rapport précédent……….………………………………………………………</t>
  </si>
  <si>
    <t>TOTAL INSCRIT AU LIVRE………..…………………………………………………………………</t>
  </si>
  <si>
    <t xml:space="preserve">     Comité des griefs…..…………………………………………………………….</t>
  </si>
  <si>
    <t>TOTAL INSCRIT AU LIVRE……………..……………………………………………………………</t>
  </si>
  <si>
    <t xml:space="preserve">     Comité des griefs……..………………………………………………………….</t>
  </si>
  <si>
    <t>Dons et fleurs………….……………………………………………………………………………..</t>
  </si>
  <si>
    <t>Faux frais………….…………………………………………………………………………………..</t>
  </si>
  <si>
    <t>En caisse au début du mois selon le rapport précédent……………...…………………………………………</t>
  </si>
  <si>
    <t>TOTAL INSCRIT AU LIVRE…………..………………………………………………………………</t>
  </si>
  <si>
    <t>Dons et fleurs…………………..……………………………………………………………………..</t>
  </si>
  <si>
    <t>Faux frais…………………….………………………………………………………………………..</t>
  </si>
  <si>
    <t xml:space="preserve">     Comité des griefs…………..…………………………………………………….</t>
  </si>
  <si>
    <t>Faux frais…………….………………………………………………………………………………..</t>
  </si>
  <si>
    <t>En caisse au début du mois selon le rapport précédent………….………………………………………………</t>
  </si>
  <si>
    <t xml:space="preserve">     Comité des griefs……………………..………………………………………….</t>
  </si>
  <si>
    <t>Dons et fleurs…………..……………………………………………………………………………..</t>
  </si>
  <si>
    <t>Faux frais………………..……………………………………………………………………………..</t>
  </si>
  <si>
    <t>TOTAL INSCRIT AU LIVRE………………..…………………………………………………………</t>
  </si>
  <si>
    <t>Faux frais……………….……………………………………………………………………………..</t>
  </si>
  <si>
    <t>En caisse au début du mois selon le rapport précédent…….……………………………………………………</t>
  </si>
  <si>
    <t xml:space="preserve">     Comité des griefs……………..………………………………………………….</t>
  </si>
  <si>
    <t>Dons et fleurs………………..………………………………………………………………………..</t>
  </si>
  <si>
    <t>En caisse au début du mois selon le rapport précédent……………….…………………………………………</t>
  </si>
  <si>
    <t>Dons et fleurs…………………………………………………..……………………………………..</t>
  </si>
  <si>
    <t>En caisse au début du mois selon le rapport précédent………………………………………….………………</t>
  </si>
  <si>
    <t>TOTAL INSCRIT AU LIVRE………...……..…………………………………………………………</t>
  </si>
  <si>
    <t>Faux frais……………..………………………………………………………………………………..</t>
  </si>
  <si>
    <t>En caisse au début du mois selon le rapport précédent……….…………………………………………………</t>
  </si>
  <si>
    <t>Dons et fleurs……………..…………………………………………………………………………..</t>
  </si>
  <si>
    <t>Faux frais…………..…………………………………………………………………………………..</t>
  </si>
  <si>
    <t>TOTAL RECETTES…….……………………………………………………………………………….</t>
  </si>
  <si>
    <t>TOTAL INSCRIT AU LIVRE…………...………………………………………………………………</t>
  </si>
  <si>
    <t xml:space="preserve">     Comité des griefs………..……………………………………………………….</t>
  </si>
  <si>
    <t>TOTAL RECETTES……………….…………………………………………………………………….</t>
  </si>
  <si>
    <t>TOTAL RECETTES…………….……………………………………………………………………….</t>
  </si>
  <si>
    <t>TOTAL INSCRIT AU LIVRE………………...…………………………………………………………</t>
  </si>
  <si>
    <t>Dons et fleurs……………………..…………………………………………………………………..</t>
  </si>
  <si>
    <t>1,45% et 2¢ de l'heure de cotisations précomptées……………………</t>
  </si>
  <si>
    <t>RQAP et autres…………………………………………………………………………..</t>
  </si>
  <si>
    <t>8</t>
  </si>
  <si>
    <t>SALAIRES, TEMPS PERDUS ET DÉPENSES IMPOSABLES</t>
  </si>
  <si>
    <t>1 janvier</t>
  </si>
  <si>
    <t>31 déc.</t>
  </si>
  <si>
    <t>DÉBUT D'ANNÉE</t>
  </si>
  <si>
    <t>FIN D'ANNÉE</t>
  </si>
  <si>
    <t>ÉPARGNE 1</t>
  </si>
  <si>
    <t>ÉPARGNE 2</t>
  </si>
  <si>
    <t>ÉPARGNE 3</t>
  </si>
  <si>
    <t>ÉPARGNE 4</t>
  </si>
  <si>
    <t>ÉPARGNE 5</t>
  </si>
  <si>
    <t>ÉPARGNE 6</t>
  </si>
  <si>
    <t>ÉPARGNE 7</t>
  </si>
  <si>
    <t>ÉPARGNE 8</t>
  </si>
  <si>
    <t>ÉPARGNE 9</t>
  </si>
  <si>
    <t>ÉPARGNE 10</t>
  </si>
  <si>
    <t>ÉPARGNE 11</t>
  </si>
  <si>
    <t>ÉPARGNE 12</t>
  </si>
  <si>
    <t>IMMOBILISATIONS</t>
  </si>
  <si>
    <t>Début d'année + achats durant l'année</t>
  </si>
  <si>
    <t>COMPTE  CHÈQUE</t>
  </si>
  <si>
    <t>Solde en banque à la fin de l'année</t>
  </si>
  <si>
    <t>Moins les chèques en circulation</t>
  </si>
  <si>
    <t>Nom de la banque et/ou compte</t>
  </si>
  <si>
    <t>Solde réel au livre à la fin de l'année</t>
  </si>
  <si>
    <t>Solde aux livres</t>
  </si>
  <si>
    <t xml:space="preserve">SYNDICAT DES MÉTALLOS SL </t>
  </si>
  <si>
    <t>POUR L'ANNÉE</t>
  </si>
  <si>
    <t>1er octobre  au 31 décembre</t>
  </si>
  <si>
    <t>1er avril au 30 juin</t>
  </si>
  <si>
    <t>1er janvier au 31 mars</t>
  </si>
  <si>
    <t>COLONNES 15 À 15A</t>
  </si>
  <si>
    <t>Onglet de janvier seulement</t>
  </si>
  <si>
    <t>Tous les onglets de rapports mensuels</t>
  </si>
  <si>
    <t>Janvier à décembre</t>
  </si>
  <si>
    <t>Conciliation ou rapprochement bancaire</t>
  </si>
  <si>
    <r>
      <rPr>
        <b/>
        <u/>
        <sz val="10"/>
        <rFont val="Times New Roman"/>
        <family val="1"/>
      </rPr>
      <t>POUR FINALISER LA CONCILIATION DU MOIS, REMPLIR LES CELLULES EN JAUNE AVEC LES BONNES DONNÉES.</t>
    </r>
    <r>
      <rPr>
        <sz val="10"/>
        <rFont val="Times New Roman"/>
        <family val="1"/>
      </rPr>
      <t xml:space="preserve"> </t>
    </r>
  </si>
  <si>
    <t xml:space="preserve">VOUS DEVEZ INSCRIRE LE COÛT DES COTISATIONS PAR HEURE ET LES COTISATIONS EN POURCENTAGE SELON LE TARIF DE VOTRE SECTION LOCALE. DÉDUIRE ET REMETTENT LES COTISATIONS À 1,45% FOIS LES GAINS BRUTS PLUS LE 2 CENTS DE L’HEURE TRAVAILLÉE POUR LE RECRUTEMENT. </t>
  </si>
  <si>
    <t xml:space="preserve">VOUS N’AVEZ RIEN À INSCRIRE DANS LES RAPPORTS MENSUELS, LES DONNÉES DU GRAND LIVRE SERONT AUTOMATIQUEMENT TRANSFÉRÉES DANS LE RAPPORT. ASSUREZ-VOUS DE VÉRIFIER SI LES SOLDES FINAUX ENTRE LE RAPPORT MENSUEL ET LE GRAND LIVRE CONCORDES. </t>
  </si>
  <si>
    <t>SI VOTRE SOLDE À LA BANQUE EST DE PLUS DE $1 MILLION, VOUS DEVEZ CHANGER L’AFFICHAGE SUR CHAQUE ONGLET À AU MOINS 110% (ALLEZ À AFFICHAGE – ZOOM – POURCENTAGE – INSCRIRE 110 OU PLUS).</t>
  </si>
  <si>
    <t xml:space="preserve">VOUS N’AVEZ RIEN À INSCRIRE DANS LES RAPPORTS TRIMESTRIELS, LES DONNÉES DU GRAND LIVRE SERONT AUTOMATIQUEMENT TRANSFÉRÉES DANS LE RAPPORT. ASSUREZ-VOUS DE VÉRIFIER SI LES SOLDES FINAUX ENTRE LE RAPPORT TRIMESTRIEL, LE RAPPORT MENSUEL ET LE GRAND LIVRE CONCORDES. </t>
  </si>
  <si>
    <t>Tous les onglets de rapports trimestriels (rapports des syndics)</t>
  </si>
  <si>
    <t>LE RAPPORT MENSUEL DOIT ÊTRE IMPRIMÉ ET PRÉSENTÉ AUX MEMBRES À LA PROCHAINE L’ASSEMBLÉE MENSUELLE ORDINAIRE, CE RAPPORT DOIT ÊTRE SIGNÉ ET DOIT ÊTRE JOINT AU LIVRE DES PROCÈS-VERBAUX DU SECRÉTAIRE ARCHIVISTE, SUIVANT L’ASSEMBLÉE.</t>
  </si>
  <si>
    <t>DUPLICATA - Faire parvenir au Secrétaire Trésorier International</t>
  </si>
  <si>
    <t>CE RAPPORT ANNUEL DOIT ÊTRE IMPRIMÉ ET ENVOYÉ AU SECRÉTAIRE TRÉSORIER INTERNATIONAL DANS UN DÉLAI DE 6 JOURS APRÈS LA FERMETURE ANNUELLE DU GRAND LIVRE. (NOTE : UNE ANNÉE DE RÉFÉRENCE EST UNE ANNÉE CALENDRIER).</t>
  </si>
  <si>
    <t>LES SECTIONS LOCALES SONT REQUISES DE DÉDUIRE LES COTISATIONS SYNDICALE SUR TOUS LES SALAIRES ET LE TEMPS PERDU PAYÉS À SES MEMBRES. TOUTES LES DÉDUCTIONS DE COTISATION SYNDICALE DOIVENT ÊTRE REMIS À L'INTERNATIONAL.</t>
  </si>
  <si>
    <t>IL Y A UN ONGLET ‘’RAPPORT ANNUEL’’ À LA FIN OÙ VOUS N’AVEZ AUCUNES DONNÉES À ENTRER À L’EXCEPTION DES DONNÉES POUR METTRE À JOURS LE MONTANT DE VOS IMMOBILISATIONS, LE RESTE DES DONNÉES SE METTRONT À JOURS AUTOMATIQUEMENT.</t>
  </si>
  <si>
    <t>tous les onglets</t>
  </si>
  <si>
    <t>LORSQUE VOUS AVEZ UNE CELLULE EN JAUNE, VOUS POURRIEZ AVOIR À SAISIR DES VALEURS OU DU TEXTE.</t>
  </si>
  <si>
    <t>DÉDUCTIONS SUR LES COTISATIONS SYNDICALE.</t>
  </si>
  <si>
    <t>À LA FIN DE CHAQUE MOIS, VOUS DEVEZ INSCRIRE TOUS LES CHÈQUES EN CIRCULATIONS. LE TOTAL APPARAITRA AUTOMATIQUEMENT DANS LA CELLULE ''CHÈQUES EN CIRCULATIONS'' DE LA CONCILIATION DU MOIS EN COURS.</t>
  </si>
  <si>
    <t>IL Y A UN CONTRÔLE D'ERREURS ENTRE LES COLONNES 9 ET 10 POUR S'ASSURER QU'IL N'Y A PAS D'ERREURS. CE CONTRÔLE D'ERREUR NOUS DONNE UNE VISUALISATION À SAVOIR SI LES 2 COTÉS BALANCE.</t>
  </si>
  <si>
    <t xml:space="preserve">ENTRER LE SOLDE FINAL DE CHAQUE MOIS ET LES ADDITIONNER. </t>
  </si>
  <si>
    <t>DIRECTIVES AU SECRÉTAIRE FINANCIER POUR COMPLÉTER LE GRAND LIVRE</t>
  </si>
  <si>
    <t>LE SOLDE FINAL SERA AUTOMATIQUEMENT REPORTÉ AU DÉBUT DU MOIS SUIVANT.</t>
  </si>
  <si>
    <r>
      <t xml:space="preserve">LES RAPPORTS TRIMESTRIELS NE DOIVENT PAS ÊTRE MONTRÉS AUX SYNDICS AVANT QUE LA VÉRIFICATION DU TRIMESTRE SOIT COMPLÉTÉE. ENTRE TEMPS LES RAPPORTS TRIMESTRIELS SERVENT COMME GUIDE ET NOUS AIDE À TROUVER S’IL Y A DES DIVERGENCES AVEC LE GRAND LIVRE. QUAND UNE VÉRIFICATION EST COMPLÉTÉE ET QUE TOUTES LES ERREURS ONT ÉTÉ CORRIGÉES, LE RAPPORT MENSUEL DOIT ÊTRE IMPRIMÉ ET PRÉSENTÉ AUX MEMBRES À LA PROCHAINE L’ASSEMBLÉE MENSUELLE ORDINAIRE, CE RAPPORT DOIT ÊTRE SIGNÉ ET DOIT ÊTRE JOINT AU LIVRE DES PROCÈS-VERBAUX DU SECRÉTAIRE ARCHIVISTE, SUIVANT L’ASSEMBLÉE. IL DOIT ÊTRE ENVOYÉ AU SECRÉTAIRE TRÉSORIER INTERNATIONAL SOIT PAR ENVOIE POSTALE OU PAR COURRIEL À </t>
    </r>
    <r>
      <rPr>
        <u/>
        <sz val="10"/>
        <color theme="3"/>
        <rFont val="Times New Roman"/>
        <family val="1"/>
      </rPr>
      <t xml:space="preserve">lureports@usw.org </t>
    </r>
    <r>
      <rPr>
        <sz val="10"/>
        <rFont val="Times New Roman"/>
        <family val="1"/>
      </rPr>
      <t>.</t>
    </r>
  </si>
  <si>
    <t>RAPPORT MENSUEL</t>
  </si>
  <si>
    <t>Solde bancaire au :</t>
  </si>
  <si>
    <r>
      <t xml:space="preserve">        </t>
    </r>
    <r>
      <rPr>
        <b/>
        <sz val="10"/>
        <color theme="1"/>
        <rFont val="Arial"/>
        <family val="2"/>
      </rPr>
      <t>Total des dépenses……………………………………………………………………………………………………….</t>
    </r>
  </si>
  <si>
    <t>En caisse au début du mois selon le rapport précédent……………………………………………………..</t>
  </si>
  <si>
    <t>Remboursements de cotisations et droits……………………………………………………..</t>
  </si>
  <si>
    <t>Recettes diverses…………………………………………………………………………………</t>
  </si>
  <si>
    <t>Revenus d'intérêts ou de location………………………………………………………………</t>
  </si>
  <si>
    <t>Cotisations et droits recueillis………………………………………………………………….</t>
  </si>
  <si>
    <t>Virements de comptes et valeurs vendues………………………………………………………</t>
  </si>
  <si>
    <t>Déductions: impôts retenus des salaires et paiements d'heures de travail perdues………</t>
  </si>
  <si>
    <t>1,45% et 2¢ de l'heure de cotisations précomptées…………………</t>
  </si>
  <si>
    <t>RQAP et autres…………………………………………………………</t>
  </si>
  <si>
    <t>TOTAL RECETTES…………………………………………………………………………………</t>
  </si>
  <si>
    <t>TOTAL INSCRIT AU LIVRE…………….…………………………………………………………</t>
  </si>
  <si>
    <t xml:space="preserve">     Dirigeantes et dirigeants………………………………………………………</t>
  </si>
  <si>
    <t xml:space="preserve">     Comité des griefs……..………………………………………………………..</t>
  </si>
  <si>
    <t xml:space="preserve">     Délégués et autres………………………………………………………………</t>
  </si>
  <si>
    <t xml:space="preserve">     Dépenses imposables…………………………………………………………</t>
  </si>
  <si>
    <r>
      <t>TOTAL</t>
    </r>
    <r>
      <rPr>
        <b/>
        <sz val="10"/>
        <rFont val="Arial"/>
        <family val="2"/>
      </rPr>
      <t>………………………………………………………………………………….</t>
    </r>
  </si>
  <si>
    <t>Remboursements de dépenses individuelles……………………………………………………</t>
  </si>
  <si>
    <t>Frais d'éducation, de loisirs et de conférences…………………………………………………</t>
  </si>
  <si>
    <t>Frais de capitation…………………………………………………………………………………</t>
  </si>
  <si>
    <t>Fournitures et dépenses de bureau………………………………………………………………</t>
  </si>
  <si>
    <t>Loyer, services public et entretien……………………………………………………………….</t>
  </si>
  <si>
    <t>Dons et fleurs…………….…………………………………………………………………………</t>
  </si>
  <si>
    <t>Taxes payées………………………………………………………………………………………</t>
  </si>
  <si>
    <t>Honoraires professionnels…………………………………………………………………………</t>
  </si>
  <si>
    <t>Faux frais…………….………………………………………………………………………………</t>
  </si>
  <si>
    <t>Versements de cotisations et de droits…………………………………………………………</t>
  </si>
  <si>
    <t>Virements de comptes et achats de valeurs…………………………………………………..</t>
  </si>
  <si>
    <t>TOTAL DES DÉPENSES…………………………………………………………………………….</t>
  </si>
  <si>
    <t>Solde de caisse à la fin du mois……………………………………………………………………………</t>
  </si>
  <si>
    <t>Plus les dépôts et argent en main……………………..</t>
  </si>
  <si>
    <t>………………………</t>
  </si>
  <si>
    <t>Total………………………………………………………</t>
  </si>
  <si>
    <t>Moins les chèques en circulation…………………..…</t>
  </si>
  <si>
    <t>Solde réel en banque………………………</t>
  </si>
  <si>
    <t>Compte(s) d'épargne…………………………</t>
  </si>
  <si>
    <t>Autre(s) investissement(s)…………………</t>
  </si>
  <si>
    <t>Total des fonds en banque………………</t>
  </si>
  <si>
    <r>
      <t xml:space="preserve">COMMENCER PAR ENTRER SOLDE REPORTÉ DE DÉPART À LA </t>
    </r>
    <r>
      <rPr>
        <sz val="10"/>
        <color rgb="FFFF0000"/>
        <rFont val="Times New Roman"/>
        <family val="1"/>
      </rPr>
      <t>CELLULE J-21</t>
    </r>
    <r>
      <rPr>
        <sz val="10"/>
        <rFont val="Times New Roman"/>
        <family val="1"/>
      </rPr>
      <t>. (= solde au 31 décembre de l'année précédente)</t>
    </r>
  </si>
  <si>
    <r>
      <t xml:space="preserve">ENTRER LA VALEUR ACTUELLE DE VOS IMMOBILISATIONS À LA </t>
    </r>
    <r>
      <rPr>
        <sz val="10"/>
        <color rgb="FFFF0000"/>
        <rFont val="Times New Roman"/>
        <family val="1"/>
      </rPr>
      <t>CELLULE K-2</t>
    </r>
    <r>
      <rPr>
        <sz val="10"/>
        <rFont val="Times New Roman"/>
        <family val="1"/>
      </rPr>
      <t>.</t>
    </r>
  </si>
  <si>
    <r>
      <t xml:space="preserve">ENTRER L'ANNÉE COURANTE À LA </t>
    </r>
    <r>
      <rPr>
        <sz val="10"/>
        <color rgb="FFFF0000"/>
        <rFont val="Times New Roman"/>
        <family val="1"/>
      </rPr>
      <t>CELLULE  E-11</t>
    </r>
    <r>
      <rPr>
        <sz val="10"/>
        <rFont val="Times New Roman"/>
        <family val="1"/>
      </rPr>
      <t>.</t>
    </r>
  </si>
  <si>
    <r>
      <t xml:space="preserve">CLIQUER SUR LA </t>
    </r>
    <r>
      <rPr>
        <sz val="10"/>
        <color rgb="FFFF0000"/>
        <rFont val="Times New Roman"/>
        <family val="1"/>
      </rPr>
      <t>CELLULE H-10</t>
    </r>
    <r>
      <rPr>
        <sz val="10"/>
        <rFont val="Times New Roman"/>
        <family val="1"/>
      </rPr>
      <t>, APPUYER SUR LA TOUCHE F2  ET AJOUTER VOTRE NUMÉRO DE LOCAL - EXEMPLE 01234, 00222L, ETC.</t>
    </r>
  </si>
  <si>
    <r>
      <t xml:space="preserve">COMMENCER À ENTRER LES DONNÉES DANS LE LIVRE EN COMMENCENT AVEC LA </t>
    </r>
    <r>
      <rPr>
        <sz val="10"/>
        <color rgb="FFFF0000"/>
        <rFont val="Times New Roman"/>
        <family val="1"/>
      </rPr>
      <t>CELLULE B-22</t>
    </r>
    <r>
      <rPr>
        <sz val="10"/>
        <rFont val="Times New Roman"/>
        <family val="1"/>
      </rPr>
      <t>.</t>
    </r>
  </si>
  <si>
    <r>
      <t xml:space="preserve">LA </t>
    </r>
    <r>
      <rPr>
        <sz val="10"/>
        <color rgb="FFFF0000"/>
        <rFont val="Times New Roman"/>
        <family val="1"/>
      </rPr>
      <t>CELLULE S-7</t>
    </r>
    <r>
      <rPr>
        <sz val="10"/>
        <rFont val="Times New Roman"/>
        <family val="1"/>
      </rPr>
      <t xml:space="preserve"> ADDITIONNE AUTOMATIQUEMENT LES COLONNES 11 - 15A, DÉDUCTIONS.</t>
    </r>
  </si>
  <si>
    <r>
      <t xml:space="preserve">LA </t>
    </r>
    <r>
      <rPr>
        <sz val="10"/>
        <color rgb="FFFF0000"/>
        <rFont val="Times New Roman"/>
        <family val="1"/>
      </rPr>
      <t>CELLULE T-7</t>
    </r>
    <r>
      <rPr>
        <sz val="10"/>
        <rFont val="Times New Roman"/>
        <family val="1"/>
      </rPr>
      <t xml:space="preserve"> ADDITIONNE AUTOMATIQUEMENT LES COLONNES 16 - 31, DÉBOURSÉS.</t>
    </r>
  </si>
  <si>
    <t>SCÉNARIO #1</t>
  </si>
  <si>
    <t>COTISATIONS À 1,45% FOIS LES GAINS BRUT PLUS 2 CENTS PAR HEURE TRAVAILLÉE POUR LE RECRUTEMENT                (La majorité des cas)</t>
  </si>
  <si>
    <t>SCÉNARIO #2</t>
  </si>
  <si>
    <t>COTISATIONS À 1,55% FOIS LES GAINS BRUT PLUS 2 CENTS PAR HEURE TRAVAILLÉE POUR LE RECRUTEMENT</t>
  </si>
  <si>
    <t>SCÉNARIO #3</t>
  </si>
  <si>
    <t>COTISATIONS PER CAPITA PLUS 2 CENTS PAR HEURE TRAVAILLÉE POUR LE RECRUTEMENT (Le cas échéant)</t>
  </si>
  <si>
    <t>Comtes d'épargne, CPG, autres placements</t>
  </si>
  <si>
    <t>VOUS DEVEZ COMPLÉTER LES CELLULES EN JAUNE POUR TOUS LES COMPTES D'ÉPARGNE, CPG ET AUTRES PLACEMENTS</t>
  </si>
  <si>
    <t>INSCRIRE LE NOM DE LA BANQUE, NUMÉRO DE COMPTE ET LA DESCRIPTION DU COMPTE</t>
  </si>
  <si>
    <r>
      <t xml:space="preserve">INSCRIRE À LA </t>
    </r>
    <r>
      <rPr>
        <sz val="10"/>
        <color rgb="FFFF0000"/>
        <rFont val="Times New Roman"/>
        <family val="1"/>
      </rPr>
      <t>CELLULE V-61</t>
    </r>
    <r>
      <rPr>
        <sz val="10"/>
        <rFont val="Times New Roman"/>
        <family val="1"/>
      </rPr>
      <t xml:space="preserve"> LE MONTANT DU SOLDE AU 31 DÉCEMBRE DE L'ANNÉE PRÉCÉDENTE</t>
    </r>
  </si>
  <si>
    <t>À TOUS LES MOIS, LE SOLDE DE FIN DU MOIS PRÉCÉDENT SERA AUTOMATIQUEMENT INSCRIT AU DÉBUT DU MOIS SUIVANT.  INSCRIRE TOUS LES DÉPÔTS, INTÉRÊTS ET DÉBOURSÉS DU MOIS.</t>
  </si>
  <si>
    <t>NE PAS METTRE LES DÉBOURSÉS EN FORMAT NÉGATIF.</t>
  </si>
  <si>
    <t xml:space="preserve">SI VOUS OUVREZ UN NOUVEAU COMPTE D'ÉPARGNE, CPG OU AUTRES AU COURANT DE L'ANNÉE, VOUS DEVEZ INSCRIRE LES DÉTAILS DE LA BANQUE (NOM, NO. DE COMPTE ET DESCRIPTION) AU MOIS DE JANVIER. </t>
  </si>
  <si>
    <t xml:space="preserve">N’ENTREZ RIEN DANS LA CELLULE DES MONTANTS EN JANVIER, LE MONTANT D'OUVERTURE SERA INSCRIT À LA CELLULE DÉPÔTS DU MOIS OU LA TRANSACTION A ÉTÉ EFFECTUÉE.  </t>
  </si>
  <si>
    <t>NOTE:  LES INFORMATIONS CI-DESSUS SERONT AUTOMATIQUEMENT INSCRITES DANS VOTRE RAPPORT 251ARCF</t>
  </si>
  <si>
    <t>1er juillet au 30 septembre</t>
  </si>
  <si>
    <t>FÉV</t>
  </si>
  <si>
    <t>CHÈQUE</t>
  </si>
  <si>
    <t>Solde réel au 31 janvier</t>
  </si>
  <si>
    <t>Solde réel au 28 février</t>
  </si>
  <si>
    <t>Solde réel au 31 mars</t>
  </si>
  <si>
    <t>Solde réel au 30 avril</t>
  </si>
  <si>
    <t>Solde réel au 31 mai</t>
  </si>
  <si>
    <t>Solde réel au 30 juin</t>
  </si>
  <si>
    <t>Solde réel au 31 juillet</t>
  </si>
  <si>
    <t>Solde réel au 31 août</t>
  </si>
  <si>
    <t>Solde réel au 30 septembre</t>
  </si>
  <si>
    <t>Solde réel au 31 octobre</t>
  </si>
  <si>
    <t>Solde réel au 30 novembre</t>
  </si>
  <si>
    <t>Solde réel au 31 décembre</t>
  </si>
  <si>
    <t>IMMOBILISATIONS AU 1ER JANVIER</t>
  </si>
  <si>
    <t>SOLDE AU LIVRE</t>
  </si>
  <si>
    <t>Remb. de cotisations et droits</t>
  </si>
  <si>
    <t>Recettes divers</t>
  </si>
  <si>
    <t>Revenus d'intérêts ou de location</t>
  </si>
  <si>
    <t>Cotisations et droits recueillis</t>
  </si>
  <si>
    <t>Tfr de comptes et ventes d'actifs</t>
  </si>
  <si>
    <t xml:space="preserve"> Assurance Emploie</t>
  </si>
  <si>
    <t>RRQ</t>
  </si>
  <si>
    <t>Impôt Fédéral</t>
  </si>
  <si>
    <t>Impôt Provincial</t>
  </si>
  <si>
    <t>RQAP, autres</t>
  </si>
  <si>
    <t>Recrutement   2 cents de l'heure</t>
  </si>
  <si>
    <t>Cotisation 1.45%</t>
  </si>
  <si>
    <t xml:space="preserve"> SALAIRES, TEMPS PERDUS ET DÉPENSES IMPOSABLES</t>
  </si>
  <si>
    <t>Remb. dépenses individuelles</t>
  </si>
  <si>
    <t>Éducation, Loisirs et Conf.</t>
  </si>
  <si>
    <t>Frais de Capitation</t>
  </si>
  <si>
    <t>Fournitures et dépenses de bureau</t>
  </si>
  <si>
    <t>Loyer, serv. pub., entretien</t>
  </si>
  <si>
    <t>Dons et fleurs</t>
  </si>
  <si>
    <t>Impôts et taxes payées</t>
  </si>
  <si>
    <t>Honoraire professionnel</t>
  </si>
  <si>
    <t>Faux frais</t>
  </si>
  <si>
    <t>Officiers et employés de la S.L.</t>
  </si>
  <si>
    <t>Comité de griefs</t>
  </si>
  <si>
    <t>Dépenses imposables</t>
  </si>
  <si>
    <t>Versements de droits et cotisations</t>
  </si>
  <si>
    <t>Vir. de compte et achats de valeurs</t>
  </si>
  <si>
    <t>Transferts de comptes et ventes d'actifs</t>
  </si>
  <si>
    <t>ÉPARGNE, DÉPÔT À TERME, GPG, ETC.</t>
  </si>
  <si>
    <t xml:space="preserve">Mois de : </t>
  </si>
  <si>
    <t>Formulaire no. 274F</t>
  </si>
  <si>
    <t>ORIGINAL - À conserver par la section locale pour être intégré au procès-verbaux.</t>
  </si>
  <si>
    <t>DUPLICATA - À conserver dans les dossiers du secrétaire financier.</t>
  </si>
  <si>
    <t>(Voir la section fonctions des syndics du manuel des finances des S.L.)</t>
  </si>
  <si>
    <t>Nous certifions par la présente que nous avons examiné tous les registres financiers de cette section locale</t>
  </si>
  <si>
    <t>Formulaire no. 265CF</t>
  </si>
  <si>
    <t>Total des chèques en circulations</t>
  </si>
  <si>
    <t>Solde Début</t>
  </si>
  <si>
    <t>Solde Fin</t>
  </si>
  <si>
    <t xml:space="preserve">AR251CF-Rapport Annuel </t>
  </si>
  <si>
    <t>Note : Pour les autres comptes actifs ou passifs utiliser le formulaire 265CF-A</t>
  </si>
  <si>
    <t>30 Juin</t>
  </si>
  <si>
    <t>30 Sept.</t>
  </si>
  <si>
    <t>31 Déc.</t>
  </si>
  <si>
    <t>Plus dépôt en transit</t>
  </si>
  <si>
    <t>Recrutement      2 cents de l'heure</t>
  </si>
  <si>
    <t>Recrutement          2 cents de l'heure</t>
  </si>
  <si>
    <r>
      <t>LA</t>
    </r>
    <r>
      <rPr>
        <sz val="10"/>
        <color rgb="FFFF0000"/>
        <rFont val="Times New Roman"/>
        <family val="1"/>
      </rPr>
      <t xml:space="preserve"> CELLULE T-8</t>
    </r>
    <r>
      <rPr>
        <sz val="10"/>
        <rFont val="Times New Roman"/>
        <family val="1"/>
      </rPr>
      <t xml:space="preserve"> EST UN CONTRÔLE INTERNE POUR S'ASSURER QUE LES 2 CÔTÉS BALANCENT ET DOIT ÊTRE À ZÉRO.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</si>
</sst>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mmmm/yy"/>
  </numFmts>
  <fonts count="37" x14ac:knownFonts="1">
    <font>
      <sz val="10"/>
      <name val="Arial"/>
    </font>
    <font>
      <sz val="10"/>
      <name val="Arial"/>
      <family val="2"/>
    </font>
    <font>
      <b/>
      <sz val="10"/>
      <name val="Arial"/>
      <family val="2"/>
    </font>
    <font>
      <b/>
      <sz val="10"/>
      <name val="Arial"/>
      <family val="2"/>
    </font>
    <font>
      <sz val="8"/>
      <name val="Arial"/>
      <family val="2"/>
    </font>
    <font>
      <sz val="8"/>
      <name val="Times New Roman"/>
      <family val="1"/>
    </font>
    <font>
      <b/>
      <sz val="8"/>
      <name val="Times New Roman"/>
      <family val="1"/>
    </font>
    <font>
      <b/>
      <sz val="8"/>
      <name val="Times New Roman"/>
      <family val="1"/>
    </font>
    <font>
      <b/>
      <sz val="8"/>
      <color indexed="8"/>
      <name val="Times New Roman"/>
      <family val="1"/>
    </font>
    <font>
      <b/>
      <sz val="8"/>
      <name val="Arial"/>
      <family val="2"/>
    </font>
    <font>
      <sz val="8"/>
      <name val="Times New Roman"/>
      <family val="1"/>
    </font>
    <font>
      <sz val="8"/>
      <name val="Arial"/>
      <family val="2"/>
    </font>
    <font>
      <b/>
      <sz val="8"/>
      <name val="Arial"/>
      <family val="2"/>
    </font>
    <font>
      <b/>
      <i/>
      <sz val="8"/>
      <color indexed="10"/>
      <name val="Arial"/>
      <family val="2"/>
    </font>
    <font>
      <b/>
      <sz val="8"/>
      <color indexed="10"/>
      <name val="Times New Roman"/>
      <family val="1"/>
    </font>
    <font>
      <sz val="8"/>
      <color indexed="8"/>
      <name val="Times New Roman"/>
      <family val="1"/>
    </font>
    <font>
      <b/>
      <sz val="10"/>
      <name val="Times New Roman"/>
      <family val="1"/>
    </font>
    <font>
      <b/>
      <sz val="7"/>
      <name val="Arial"/>
      <family val="2"/>
    </font>
    <font>
      <b/>
      <sz val="12"/>
      <name val="Arial"/>
      <family val="2"/>
    </font>
    <font>
      <sz val="10"/>
      <name val="Arial"/>
      <family val="2"/>
    </font>
    <font>
      <u/>
      <sz val="8"/>
      <name val="Arial"/>
      <family val="2"/>
    </font>
    <font>
      <b/>
      <sz val="10"/>
      <name val="Times New Roman"/>
      <family val="1"/>
    </font>
    <font>
      <sz val="10"/>
      <name val="Times New Roman"/>
      <family val="1"/>
    </font>
    <font>
      <b/>
      <u/>
      <sz val="10"/>
      <name val="Times New Roman"/>
      <family val="1"/>
    </font>
    <font>
      <sz val="10"/>
      <color rgb="FFFF0000"/>
      <name val="Times New Roman"/>
      <family val="1"/>
    </font>
    <font>
      <u/>
      <sz val="10"/>
      <color theme="3"/>
      <name val="Times New Roman"/>
      <family val="1"/>
    </font>
    <font>
      <sz val="10"/>
      <color theme="1"/>
      <name val="Arial"/>
      <family val="2"/>
    </font>
    <font>
      <b/>
      <sz val="12"/>
      <color theme="1"/>
      <name val="Arial"/>
      <family val="2"/>
    </font>
    <font>
      <b/>
      <sz val="10"/>
      <color theme="1"/>
      <name val="Arial"/>
      <family val="2"/>
    </font>
    <font>
      <sz val="8"/>
      <color theme="1"/>
      <name val="Arial"/>
      <family val="2"/>
    </font>
    <font>
      <b/>
      <sz val="8"/>
      <color theme="1"/>
      <name val="Arial"/>
      <family val="2"/>
    </font>
    <font>
      <sz val="7"/>
      <name val="Arial"/>
      <family val="2"/>
    </font>
    <font>
      <b/>
      <sz val="7"/>
      <name val="Times New Roman"/>
      <family val="1"/>
    </font>
    <font>
      <b/>
      <sz val="6"/>
      <name val="Times New Roman"/>
      <family val="1"/>
    </font>
    <font>
      <sz val="7"/>
      <name val="Times New Roman"/>
      <family val="1"/>
    </font>
    <font>
      <sz val="9"/>
      <name val="Arial"/>
      <family val="2"/>
    </font>
    <font>
      <sz val="6.5"/>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67">
    <border>
      <left/>
      <right/>
      <top/>
      <bottom/>
      <diagonal/>
    </border>
    <border>
      <left/>
      <right style="thin">
        <color indexed="12"/>
      </right>
      <top/>
      <bottom/>
      <diagonal/>
    </border>
    <border>
      <left/>
      <right style="thin">
        <color indexed="10"/>
      </right>
      <top/>
      <bottom/>
      <diagonal/>
    </border>
    <border>
      <left style="thin">
        <color indexed="12"/>
      </left>
      <right style="thin">
        <color indexed="12"/>
      </right>
      <top/>
      <bottom/>
      <diagonal/>
    </border>
    <border>
      <left/>
      <right style="thin">
        <color indexed="12"/>
      </right>
      <top/>
      <bottom style="double">
        <color indexed="12"/>
      </bottom>
      <diagonal/>
    </border>
    <border>
      <left/>
      <right style="thin">
        <color indexed="10"/>
      </right>
      <top/>
      <bottom style="double">
        <color indexed="12"/>
      </bottom>
      <diagonal/>
    </border>
    <border>
      <left style="thin">
        <color indexed="12"/>
      </left>
      <right style="thin">
        <color indexed="12"/>
      </right>
      <top/>
      <bottom style="double">
        <color indexed="12"/>
      </bottom>
      <diagonal/>
    </border>
    <border>
      <left/>
      <right/>
      <top/>
      <bottom style="double">
        <color indexed="12"/>
      </bottom>
      <diagonal/>
    </border>
    <border>
      <left/>
      <right/>
      <top/>
      <bottom style="thin">
        <color indexed="12"/>
      </bottom>
      <diagonal/>
    </border>
    <border>
      <left style="thin">
        <color indexed="12"/>
      </left>
      <right style="thin">
        <color indexed="12"/>
      </right>
      <top/>
      <bottom style="thin">
        <color indexed="12"/>
      </bottom>
      <diagonal/>
    </border>
    <border>
      <left/>
      <right style="double">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style="double">
        <color indexed="12"/>
      </right>
      <top style="thin">
        <color indexed="12"/>
      </top>
      <bottom style="thin">
        <color indexed="12"/>
      </bottom>
      <diagonal/>
    </border>
    <border>
      <left style="thin">
        <color indexed="12"/>
      </left>
      <right style="thin">
        <color indexed="12"/>
      </right>
      <top/>
      <bottom style="thin">
        <color indexed="10"/>
      </bottom>
      <diagonal/>
    </border>
    <border>
      <left/>
      <right style="double">
        <color indexed="12"/>
      </right>
      <top/>
      <bottom style="thin">
        <color indexed="10"/>
      </bottom>
      <diagonal/>
    </border>
    <border>
      <left/>
      <right/>
      <top/>
      <bottom style="medium">
        <color indexed="64"/>
      </bottom>
      <diagonal/>
    </border>
    <border>
      <left/>
      <right/>
      <top/>
      <bottom style="double">
        <color indexed="8"/>
      </bottom>
      <diagonal/>
    </border>
    <border>
      <left/>
      <right style="thin">
        <color indexed="12"/>
      </right>
      <top/>
      <bottom style="double">
        <color indexed="8"/>
      </bottom>
      <diagonal/>
    </border>
    <border>
      <left style="thin">
        <color indexed="12"/>
      </left>
      <right style="thin">
        <color indexed="12"/>
      </right>
      <top/>
      <bottom style="double">
        <color indexed="8"/>
      </bottom>
      <diagonal/>
    </border>
    <border>
      <left/>
      <right/>
      <top style="thin">
        <color indexed="12"/>
      </top>
      <bottom style="thin">
        <color indexed="12"/>
      </bottom>
      <diagonal/>
    </border>
    <border>
      <left/>
      <right/>
      <top/>
      <bottom style="hair">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12"/>
      </right>
      <top/>
      <bottom style="thin">
        <color indexed="12"/>
      </bottom>
      <diagonal/>
    </border>
    <border>
      <left/>
      <right style="thin">
        <color indexed="10"/>
      </right>
      <top/>
      <bottom style="thin">
        <color indexed="12"/>
      </bottom>
      <diagonal/>
    </border>
    <border>
      <left/>
      <right style="thin">
        <color indexed="10"/>
      </right>
      <top style="thin">
        <color indexed="12"/>
      </top>
      <bottom style="thin">
        <color indexed="12"/>
      </bottom>
      <diagonal/>
    </border>
    <border>
      <left/>
      <right style="double">
        <color indexed="12"/>
      </right>
      <top/>
      <bottom/>
      <diagonal/>
    </border>
    <border>
      <left/>
      <right style="double">
        <color indexed="12"/>
      </right>
      <top/>
      <bottom style="double">
        <color indexed="12"/>
      </bottom>
      <diagonal/>
    </border>
    <border>
      <left style="thin">
        <color indexed="10"/>
      </left>
      <right style="thin">
        <color indexed="10"/>
      </right>
      <top/>
      <bottom/>
      <diagonal/>
    </border>
    <border>
      <left style="thin">
        <color indexed="10"/>
      </left>
      <right style="thin">
        <color indexed="12"/>
      </right>
      <top/>
      <bottom/>
      <diagonal/>
    </border>
    <border>
      <left style="thin">
        <color indexed="10"/>
      </left>
      <right style="thin">
        <color indexed="12"/>
      </right>
      <top style="double">
        <color indexed="8"/>
      </top>
      <bottom/>
      <diagonal/>
    </border>
    <border>
      <left style="thin">
        <color indexed="10"/>
      </left>
      <right style="thin">
        <color indexed="12"/>
      </right>
      <top/>
      <bottom style="double">
        <color indexed="12"/>
      </bottom>
      <diagonal/>
    </border>
    <border>
      <left style="thin">
        <color indexed="10"/>
      </left>
      <right style="thin">
        <color indexed="10"/>
      </right>
      <top style="double">
        <color indexed="8"/>
      </top>
      <bottom/>
      <diagonal/>
    </border>
    <border>
      <left style="thin">
        <color indexed="10"/>
      </left>
      <right style="thin">
        <color indexed="10"/>
      </right>
      <top/>
      <bottom style="double">
        <color indexed="12"/>
      </bottom>
      <diagonal/>
    </border>
    <border>
      <left/>
      <right/>
      <top style="thin">
        <color indexed="12"/>
      </top>
      <bottom/>
      <diagonal/>
    </border>
    <border>
      <left style="thin">
        <color indexed="12"/>
      </left>
      <right/>
      <top/>
      <bottom/>
      <diagonal/>
    </border>
    <border>
      <left/>
      <right/>
      <top/>
      <bottom style="hair">
        <color indexed="64"/>
      </bottom>
      <diagonal/>
    </border>
    <border>
      <left style="thin">
        <color indexed="12"/>
      </left>
      <right/>
      <top style="thin">
        <color indexed="12"/>
      </top>
      <bottom style="thin">
        <color indexed="12"/>
      </bottom>
      <diagonal/>
    </border>
    <border>
      <left style="thin">
        <color indexed="12"/>
      </left>
      <right style="thin">
        <color indexed="12"/>
      </right>
      <top style="double">
        <color indexed="12"/>
      </top>
      <bottom style="thin">
        <color indexed="12"/>
      </bottom>
      <diagonal/>
    </border>
    <border>
      <left style="thin">
        <color indexed="12"/>
      </left>
      <right style="double">
        <color indexed="12"/>
      </right>
      <top style="double">
        <color indexed="12"/>
      </top>
      <bottom style="thin">
        <color indexed="12"/>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12"/>
      </right>
      <top style="double">
        <color indexed="8"/>
      </top>
      <bottom/>
      <diagonal/>
    </border>
    <border>
      <left style="thin">
        <color indexed="64"/>
      </left>
      <right style="thin">
        <color indexed="64"/>
      </right>
      <top/>
      <bottom style="thin">
        <color indexed="64"/>
      </bottom>
      <diagonal/>
    </border>
    <border>
      <left style="thin">
        <color indexed="10"/>
      </left>
      <right style="thin">
        <color indexed="12"/>
      </right>
      <top style="double">
        <color indexed="12"/>
      </top>
      <bottom style="thin">
        <color indexed="12"/>
      </bottom>
      <diagonal/>
    </border>
    <border>
      <left style="thin">
        <color indexed="12"/>
      </left>
      <right style="thin">
        <color indexed="10"/>
      </right>
      <top style="double">
        <color indexed="12"/>
      </top>
      <bottom style="thin">
        <color indexed="12"/>
      </bottom>
      <diagonal/>
    </border>
    <border>
      <left/>
      <right/>
      <top style="double">
        <color indexed="8"/>
      </top>
      <bottom/>
      <diagonal/>
    </border>
    <border>
      <left style="thin">
        <color indexed="12"/>
      </left>
      <right/>
      <top style="double">
        <color indexed="8"/>
      </top>
      <bottom/>
      <diagonal/>
    </border>
    <border>
      <left style="thin">
        <color indexed="12"/>
      </left>
      <right/>
      <top/>
      <bottom style="double">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0"/>
      </right>
      <top/>
      <bottom style="thin">
        <color indexed="12"/>
      </bottom>
      <diagonal/>
    </border>
    <border>
      <left style="thin">
        <color indexed="12"/>
      </left>
      <right/>
      <top/>
      <bottom style="thin">
        <color indexed="12"/>
      </bottom>
      <diagonal/>
    </border>
    <border>
      <left/>
      <right style="thin">
        <color indexed="10"/>
      </right>
      <top/>
      <bottom style="thin">
        <color indexed="10"/>
      </bottom>
      <diagonal/>
    </border>
    <border>
      <left/>
      <right style="thin">
        <color indexed="12"/>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style="thin">
        <color indexed="12"/>
      </left>
      <right style="thin">
        <color indexed="10"/>
      </right>
      <top/>
      <bottom style="double">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double">
        <color indexed="8"/>
      </top>
      <bottom style="thin">
        <color indexed="8"/>
      </bottom>
      <diagonal/>
    </border>
    <border>
      <left/>
      <right style="thin">
        <color indexed="10"/>
      </right>
      <top style="double">
        <color indexed="8"/>
      </top>
      <bottom style="thin">
        <color indexed="8"/>
      </bottom>
      <diagonal/>
    </border>
    <border>
      <left style="thin">
        <color indexed="12"/>
      </left>
      <right/>
      <top style="double">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thin">
        <color indexed="12"/>
      </left>
      <right style="thin">
        <color indexed="12"/>
      </right>
      <top style="thin">
        <color rgb="FFFF0000"/>
      </top>
      <bottom style="double">
        <color indexed="12"/>
      </bottom>
      <diagonal/>
    </border>
    <border>
      <left/>
      <right style="double">
        <color indexed="12"/>
      </right>
      <top style="thin">
        <color rgb="FFFF0000"/>
      </top>
      <bottom style="double">
        <color indexed="12"/>
      </bottom>
      <diagonal/>
    </border>
    <border>
      <left style="thin">
        <color rgb="FF0000FF"/>
      </left>
      <right style="thin">
        <color indexed="10"/>
      </right>
      <top style="double">
        <color indexed="12"/>
      </top>
      <bottom style="thin">
        <color indexed="12"/>
      </bottom>
      <diagonal/>
    </border>
    <border>
      <left style="thin">
        <color indexed="12"/>
      </left>
      <right style="double">
        <color indexed="12"/>
      </right>
      <top style="thin">
        <color rgb="FFFF0000"/>
      </top>
      <bottom style="double">
        <color indexed="12"/>
      </bottom>
      <diagonal/>
    </border>
    <border>
      <left style="thin">
        <color indexed="10"/>
      </left>
      <right style="thin">
        <color rgb="FF0000FF"/>
      </right>
      <top style="double">
        <color indexed="12"/>
      </top>
      <bottom style="thin">
        <color indexed="12"/>
      </bottom>
      <diagonal/>
    </border>
    <border>
      <left style="thin">
        <color indexed="10"/>
      </left>
      <right style="thin">
        <color rgb="FF0000FF"/>
      </right>
      <top style="thin">
        <color indexed="12"/>
      </top>
      <bottom style="thin">
        <color indexed="12"/>
      </bottom>
      <diagonal/>
    </border>
    <border>
      <left style="thin">
        <color indexed="10"/>
      </left>
      <right style="thin">
        <color rgb="FF0000FF"/>
      </right>
      <top/>
      <bottom style="thin">
        <color indexed="12"/>
      </bottom>
      <diagonal/>
    </border>
    <border>
      <left style="thin">
        <color rgb="FF0000FF"/>
      </left>
      <right/>
      <top style="thin">
        <color indexed="12"/>
      </top>
      <bottom style="thin">
        <color indexed="12"/>
      </bottom>
      <diagonal/>
    </border>
    <border>
      <left style="thin">
        <color rgb="FFFF0000"/>
      </left>
      <right style="thin">
        <color rgb="FFFF0000"/>
      </right>
      <top style="thin">
        <color indexed="12"/>
      </top>
      <bottom style="thin">
        <color indexed="12"/>
      </bottom>
      <diagonal/>
    </border>
    <border>
      <left style="thin">
        <color rgb="FFFF0000"/>
      </left>
      <right style="thin">
        <color rgb="FFFF0000"/>
      </right>
      <top/>
      <bottom style="thin">
        <color indexed="12"/>
      </bottom>
      <diagonal/>
    </border>
    <border>
      <left style="thin">
        <color rgb="FFFF0000"/>
      </left>
      <right style="thin">
        <color rgb="FF0000FF"/>
      </right>
      <top style="thin">
        <color indexed="12"/>
      </top>
      <bottom style="thin">
        <color indexed="12"/>
      </bottom>
      <diagonal/>
    </border>
    <border>
      <left style="thin">
        <color rgb="FFFF0000"/>
      </left>
      <right style="thin">
        <color rgb="FF0000FF"/>
      </right>
      <top/>
      <bottom style="thin">
        <color indexed="12"/>
      </bottom>
      <diagonal/>
    </border>
    <border>
      <left/>
      <right style="thin">
        <color indexed="10"/>
      </right>
      <top style="thin">
        <color rgb="FFFF0000"/>
      </top>
      <bottom style="double">
        <color indexed="12"/>
      </bottom>
      <diagonal/>
    </border>
    <border>
      <left style="thin">
        <color indexed="12"/>
      </left>
      <right style="thin">
        <color indexed="10"/>
      </right>
      <top style="thin">
        <color rgb="FFFF0000"/>
      </top>
      <bottom style="double">
        <color indexed="12"/>
      </bottom>
      <diagonal/>
    </border>
    <border>
      <left/>
      <right style="thin">
        <color indexed="12"/>
      </right>
      <top style="thin">
        <color rgb="FFFF0000"/>
      </top>
      <bottom style="double">
        <color indexed="12"/>
      </bottom>
      <diagonal/>
    </border>
    <border>
      <left style="double">
        <color indexed="12"/>
      </left>
      <right style="thin">
        <color indexed="10"/>
      </right>
      <top style="thin">
        <color rgb="FFFF0000"/>
      </top>
      <bottom style="double">
        <color indexed="12"/>
      </bottom>
      <diagonal/>
    </border>
    <border>
      <left/>
      <right/>
      <top style="thin">
        <color rgb="FFFF0000"/>
      </top>
      <bottom style="double">
        <color indexed="12"/>
      </bottom>
      <diagonal/>
    </border>
    <border>
      <left style="thin">
        <color rgb="FF0000FF"/>
      </left>
      <right style="thin">
        <color indexed="10"/>
      </right>
      <top style="thin">
        <color indexed="10"/>
      </top>
      <bottom style="double">
        <color indexed="12"/>
      </bottom>
      <diagonal/>
    </border>
    <border>
      <left/>
      <right style="thin">
        <color rgb="FF0000FF"/>
      </right>
      <top style="thin">
        <color rgb="FFFF0000"/>
      </top>
      <bottom style="double">
        <color indexed="12"/>
      </bottom>
      <diagonal/>
    </border>
    <border>
      <left style="thin">
        <color indexed="10"/>
      </left>
      <right style="thin">
        <color rgb="FF0000FF"/>
      </right>
      <top style="thin">
        <color rgb="FFFF0000"/>
      </top>
      <bottom style="double">
        <color indexed="12"/>
      </bottom>
      <diagonal/>
    </border>
    <border>
      <left/>
      <right/>
      <top/>
      <bottom style="hair">
        <color auto="1"/>
      </bottom>
      <diagonal/>
    </border>
    <border>
      <left style="thin">
        <color indexed="12"/>
      </left>
      <right/>
      <top style="thin">
        <color indexed="12"/>
      </top>
      <bottom/>
      <diagonal/>
    </border>
    <border>
      <left/>
      <right style="thin">
        <color indexed="12"/>
      </right>
      <top style="thin">
        <color indexed="12"/>
      </top>
      <bottom/>
      <diagonal/>
    </border>
    <border>
      <left style="thin">
        <color indexed="10"/>
      </left>
      <right/>
      <top style="double">
        <color indexed="12"/>
      </top>
      <bottom style="thin">
        <color indexed="12"/>
      </bottom>
      <diagonal/>
    </border>
    <border>
      <left style="thin">
        <color indexed="12"/>
      </left>
      <right/>
      <top style="double">
        <color indexed="12"/>
      </top>
      <bottom style="thin">
        <color indexed="12"/>
      </bottom>
      <diagonal/>
    </border>
    <border>
      <left style="thin">
        <color indexed="12"/>
      </left>
      <right/>
      <top style="thin">
        <color indexed="12"/>
      </top>
      <bottom style="double">
        <color indexed="12"/>
      </bottom>
      <diagonal/>
    </border>
    <border>
      <left style="thin">
        <color rgb="FF0000FF"/>
      </left>
      <right/>
      <top style="double">
        <color indexed="12"/>
      </top>
      <bottom style="thin">
        <color indexed="12"/>
      </bottom>
      <diagonal/>
    </border>
    <border>
      <left style="thin">
        <color rgb="FF0000FF"/>
      </left>
      <right/>
      <top style="thin">
        <color indexed="12"/>
      </top>
      <bottom style="double">
        <color indexed="12"/>
      </bottom>
      <diagonal/>
    </border>
    <border>
      <left style="thin">
        <color indexed="10"/>
      </left>
      <right/>
      <top style="double">
        <color indexed="8"/>
      </top>
      <bottom/>
      <diagonal/>
    </border>
    <border>
      <left/>
      <right style="thin">
        <color indexed="10"/>
      </right>
      <top style="double">
        <color indexed="8"/>
      </top>
      <bottom/>
      <diagonal/>
    </border>
    <border>
      <left style="thin">
        <color indexed="10"/>
      </left>
      <right/>
      <top/>
      <bottom/>
      <diagonal/>
    </border>
    <border>
      <left style="thin">
        <color indexed="10"/>
      </left>
      <right/>
      <top/>
      <bottom style="double">
        <color indexed="12"/>
      </bottom>
      <diagonal/>
    </border>
    <border>
      <left/>
      <right style="thin">
        <color indexed="10"/>
      </right>
      <top style="double">
        <color indexed="12"/>
      </top>
      <bottom style="thin">
        <color indexed="12"/>
      </bottom>
      <diagonal/>
    </border>
    <border>
      <left style="thin">
        <color indexed="12"/>
      </left>
      <right style="double">
        <color indexed="12"/>
      </right>
      <top style="thin">
        <color indexed="12"/>
      </top>
      <bottom/>
      <diagonal/>
    </border>
    <border>
      <left style="thin">
        <color indexed="12"/>
      </left>
      <right style="double">
        <color indexed="12"/>
      </right>
      <top/>
      <bottom/>
      <diagonal/>
    </border>
    <border>
      <left style="thin">
        <color indexed="12"/>
      </left>
      <right style="double">
        <color indexed="12"/>
      </right>
      <top/>
      <bottom style="double">
        <color indexed="8"/>
      </bottom>
      <diagonal/>
    </border>
    <border>
      <left style="double">
        <color indexed="12"/>
      </left>
      <right/>
      <top style="thin">
        <color indexed="12"/>
      </top>
      <bottom/>
      <diagonal/>
    </border>
    <border>
      <left style="medium">
        <color indexed="64"/>
      </left>
      <right/>
      <top style="hair">
        <color indexed="64"/>
      </top>
      <bottom style="hair">
        <color indexed="64"/>
      </bottom>
      <diagonal/>
    </border>
    <border>
      <left style="thin">
        <color indexed="12"/>
      </left>
      <right style="thin">
        <color indexed="10"/>
      </right>
      <top style="double">
        <color indexed="8"/>
      </top>
      <bottom/>
      <diagonal/>
    </border>
    <border>
      <left style="thin">
        <color indexed="12"/>
      </left>
      <right style="thin">
        <color indexed="10"/>
      </right>
      <top/>
      <bottom/>
      <diagonal/>
    </border>
    <border>
      <left style="thin">
        <color indexed="12"/>
      </left>
      <right style="thin">
        <color indexed="10"/>
      </right>
      <top style="thin">
        <color indexed="8"/>
      </top>
      <bottom/>
      <diagonal/>
    </border>
    <border>
      <left style="thin">
        <color indexed="10"/>
      </left>
      <right style="thin">
        <color indexed="10"/>
      </right>
      <top style="thin">
        <color indexed="8"/>
      </top>
      <bottom/>
      <diagonal/>
    </border>
    <border>
      <left/>
      <right/>
      <top/>
      <bottom style="dotted">
        <color auto="1"/>
      </bottom>
      <diagonal/>
    </border>
    <border>
      <left/>
      <right/>
      <top style="dotted">
        <color auto="1"/>
      </top>
      <bottom style="dotted">
        <color auto="1"/>
      </bottom>
      <diagonal/>
    </border>
    <border>
      <left style="thin">
        <color indexed="10"/>
      </left>
      <right style="thin">
        <color rgb="FF0000FF"/>
      </right>
      <top style="double">
        <color indexed="12"/>
      </top>
      <bottom/>
      <diagonal/>
    </border>
    <border>
      <left style="thin">
        <color rgb="FF0000FF"/>
      </left>
      <right style="thin">
        <color rgb="FF0000FF"/>
      </right>
      <top style="double">
        <color indexed="12"/>
      </top>
      <bottom/>
      <diagonal/>
    </border>
    <border>
      <left style="thin">
        <color rgb="FF0000FF"/>
      </left>
      <right style="thin">
        <color indexed="10"/>
      </right>
      <top style="double">
        <color indexed="12"/>
      </top>
      <bottom/>
      <diagonal/>
    </border>
    <border>
      <left/>
      <right/>
      <top style="double">
        <color indexed="12"/>
      </top>
      <bottom style="double">
        <color indexed="12"/>
      </bottom>
      <diagonal/>
    </border>
    <border>
      <left/>
      <right style="thin">
        <color indexed="12"/>
      </right>
      <top style="double">
        <color indexed="12"/>
      </top>
      <bottom style="double">
        <color indexed="12"/>
      </bottom>
      <diagonal/>
    </border>
    <border>
      <left/>
      <right style="thin">
        <color indexed="10"/>
      </right>
      <top style="double">
        <color indexed="12"/>
      </top>
      <bottom style="double">
        <color indexed="12"/>
      </bottom>
      <diagonal/>
    </border>
    <border>
      <left style="thin">
        <color indexed="10"/>
      </left>
      <right style="thin">
        <color rgb="FF0000FF"/>
      </right>
      <top style="double">
        <color indexed="12"/>
      </top>
      <bottom style="double">
        <color indexed="12"/>
      </bottom>
      <diagonal/>
    </border>
    <border>
      <left style="thin">
        <color rgb="FFFF0000"/>
      </left>
      <right style="thin">
        <color rgb="FFFF0000"/>
      </right>
      <top style="double">
        <color indexed="12"/>
      </top>
      <bottom style="double">
        <color indexed="12"/>
      </bottom>
      <diagonal/>
    </border>
    <border>
      <left style="thin">
        <color rgb="FF0000FF"/>
      </left>
      <right/>
      <top style="double">
        <color indexed="12"/>
      </top>
      <bottom style="double">
        <color indexed="12"/>
      </bottom>
      <diagonal/>
    </border>
    <border>
      <left style="thin">
        <color rgb="FFFF0000"/>
      </left>
      <right style="thin">
        <color rgb="FF0000FF"/>
      </right>
      <top style="double">
        <color indexed="12"/>
      </top>
      <bottom style="double">
        <color indexed="12"/>
      </bottom>
      <diagonal/>
    </border>
    <border>
      <left style="thin">
        <color indexed="12"/>
      </left>
      <right style="thin">
        <color indexed="12"/>
      </right>
      <top style="thin">
        <color indexed="12"/>
      </top>
      <bottom style="thin">
        <color indexed="10"/>
      </bottom>
      <diagonal/>
    </border>
    <border>
      <left/>
      <right style="thin">
        <color indexed="10"/>
      </right>
      <top style="thin">
        <color indexed="12"/>
      </top>
      <bottom style="thin">
        <color indexed="10"/>
      </bottom>
      <diagonal/>
    </border>
    <border>
      <left/>
      <right style="thin">
        <color indexed="12"/>
      </right>
      <top style="thin">
        <color indexed="12"/>
      </top>
      <bottom style="thin">
        <color indexed="10"/>
      </bottom>
      <diagonal/>
    </border>
    <border>
      <left/>
      <right/>
      <top/>
      <bottom style="hair">
        <color auto="1"/>
      </bottom>
      <diagonal/>
    </border>
  </borders>
  <cellStyleXfs count="2">
    <xf numFmtId="0" fontId="0" fillId="0" borderId="0"/>
    <xf numFmtId="9" fontId="1" fillId="0" borderId="0" applyFont="0" applyFill="0" applyBorder="0" applyAlignment="0" applyProtection="0"/>
  </cellStyleXfs>
  <cellXfs count="649">
    <xf numFmtId="0" fontId="0" fillId="0" borderId="0" xfId="0"/>
    <xf numFmtId="49" fontId="4" fillId="0" borderId="0" xfId="0" applyNumberFormat="1" applyFont="1" applyAlignment="1" applyProtection="1">
      <alignment horizontal="center"/>
    </xf>
    <xf numFmtId="0" fontId="5" fillId="0" borderId="1" xfId="0" applyFont="1" applyBorder="1" applyProtection="1"/>
    <xf numFmtId="0" fontId="6" fillId="0" borderId="2" xfId="0" applyFont="1" applyBorder="1" applyAlignment="1" applyProtection="1">
      <alignment horizontal="center"/>
    </xf>
    <xf numFmtId="0" fontId="6" fillId="0" borderId="1" xfId="0" applyFont="1" applyBorder="1" applyAlignment="1" applyProtection="1">
      <alignment horizontal="center"/>
    </xf>
    <xf numFmtId="0" fontId="6" fillId="0" borderId="3" xfId="0" applyFont="1" applyBorder="1" applyAlignment="1" applyProtection="1">
      <alignment horizontal="center"/>
    </xf>
    <xf numFmtId="0" fontId="5" fillId="0" borderId="1" xfId="0" applyFont="1" applyBorder="1" applyAlignment="1" applyProtection="1">
      <alignment horizontal="center"/>
    </xf>
    <xf numFmtId="0" fontId="6" fillId="0" borderId="3" xfId="0" applyFont="1" applyBorder="1" applyProtection="1"/>
    <xf numFmtId="0" fontId="5" fillId="0" borderId="0" xfId="0" applyFont="1" applyProtection="1"/>
    <xf numFmtId="0" fontId="4" fillId="0" borderId="0" xfId="0" applyFont="1"/>
    <xf numFmtId="0" fontId="5" fillId="0" borderId="0" xfId="0" applyFont="1" applyAlignment="1" applyProtection="1">
      <alignment horizontal="center"/>
    </xf>
    <xf numFmtId="0" fontId="5" fillId="0" borderId="3" xfId="0" applyFont="1" applyBorder="1" applyAlignment="1" applyProtection="1">
      <alignment horizontal="center"/>
    </xf>
    <xf numFmtId="0" fontId="5" fillId="0" borderId="4" xfId="0" applyFont="1" applyBorder="1" applyProtection="1"/>
    <xf numFmtId="0" fontId="6" fillId="0" borderId="5" xfId="0" applyFont="1" applyBorder="1" applyAlignment="1" applyProtection="1">
      <alignment horizontal="center"/>
    </xf>
    <xf numFmtId="0" fontId="6" fillId="0" borderId="4" xfId="0" applyFont="1" applyBorder="1" applyAlignment="1" applyProtection="1">
      <alignment horizontal="center"/>
    </xf>
    <xf numFmtId="0" fontId="5" fillId="0" borderId="4" xfId="0" applyFont="1" applyBorder="1" applyAlignment="1" applyProtection="1">
      <alignment horizontal="center"/>
    </xf>
    <xf numFmtId="0" fontId="6" fillId="0" borderId="7" xfId="0" applyFont="1" applyBorder="1" applyAlignment="1" applyProtection="1">
      <alignment horizontal="center"/>
    </xf>
    <xf numFmtId="0" fontId="6" fillId="0" borderId="6" xfId="0" applyFont="1" applyBorder="1" applyProtection="1"/>
    <xf numFmtId="0" fontId="6" fillId="0" borderId="0" xfId="0" applyFont="1" applyProtection="1"/>
    <xf numFmtId="0" fontId="9" fillId="0" borderId="0" xfId="0" applyFont="1"/>
    <xf numFmtId="0" fontId="5" fillId="0" borderId="2" xfId="0" applyFont="1" applyBorder="1" applyAlignment="1" applyProtection="1">
      <alignment horizontal="center"/>
    </xf>
    <xf numFmtId="0" fontId="5" fillId="0" borderId="3" xfId="0" applyFont="1" applyBorder="1" applyProtection="1"/>
    <xf numFmtId="0" fontId="5" fillId="0" borderId="5" xfId="0" applyFont="1" applyBorder="1" applyAlignment="1" applyProtection="1">
      <alignment horizontal="center"/>
    </xf>
    <xf numFmtId="0" fontId="5" fillId="0" borderId="6" xfId="0" applyFont="1" applyBorder="1" applyProtection="1"/>
    <xf numFmtId="0" fontId="5" fillId="0" borderId="11" xfId="0" applyFont="1" applyBorder="1" applyProtection="1"/>
    <xf numFmtId="0" fontId="4" fillId="0" borderId="0" xfId="0" applyFont="1" applyProtection="1"/>
    <xf numFmtId="0" fontId="11" fillId="0" borderId="0" xfId="0" applyFont="1"/>
    <xf numFmtId="0" fontId="11" fillId="0" borderId="0" xfId="0" applyFont="1" applyBorder="1"/>
    <xf numFmtId="0" fontId="11" fillId="0" borderId="16" xfId="0" applyFont="1" applyBorder="1"/>
    <xf numFmtId="49" fontId="0" fillId="0" borderId="0" xfId="0" applyNumberFormat="1"/>
    <xf numFmtId="0" fontId="13" fillId="0" borderId="0" xfId="0" applyFont="1" applyProtection="1"/>
    <xf numFmtId="0" fontId="5" fillId="0" borderId="17" xfId="0" applyFont="1" applyBorder="1" applyProtection="1"/>
    <xf numFmtId="0" fontId="5" fillId="0" borderId="17" xfId="0" applyFont="1" applyBorder="1" applyAlignment="1" applyProtection="1">
      <alignment horizontal="center"/>
    </xf>
    <xf numFmtId="49" fontId="5" fillId="0" borderId="17" xfId="0" applyNumberFormat="1" applyFont="1" applyBorder="1" applyAlignment="1" applyProtection="1">
      <alignment horizontal="center"/>
    </xf>
    <xf numFmtId="0" fontId="5" fillId="0" borderId="18" xfId="0" applyFont="1" applyBorder="1" applyAlignment="1" applyProtection="1">
      <alignment horizontal="center"/>
    </xf>
    <xf numFmtId="0" fontId="5" fillId="0" borderId="18" xfId="0" applyFont="1" applyBorder="1" applyProtection="1"/>
    <xf numFmtId="0" fontId="5" fillId="0" borderId="19" xfId="0" applyFont="1" applyBorder="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20" xfId="0" applyFont="1" applyBorder="1" applyProtection="1"/>
    <xf numFmtId="0" fontId="5" fillId="0" borderId="20" xfId="0" applyFont="1" applyBorder="1" applyAlignment="1" applyProtection="1">
      <alignment horizontal="center"/>
    </xf>
    <xf numFmtId="0" fontId="4" fillId="0" borderId="22" xfId="0" applyFont="1" applyBorder="1"/>
    <xf numFmtId="0" fontId="11" fillId="0" borderId="23" xfId="0" applyFont="1" applyBorder="1"/>
    <xf numFmtId="0" fontId="11" fillId="0" borderId="24" xfId="0" applyFont="1" applyBorder="1"/>
    <xf numFmtId="0" fontId="11" fillId="0" borderId="25" xfId="0" applyFont="1" applyBorder="1"/>
    <xf numFmtId="0" fontId="11" fillId="0" borderId="26" xfId="0" applyFont="1" applyBorder="1"/>
    <xf numFmtId="0" fontId="6" fillId="0" borderId="0" xfId="0" applyFont="1" applyBorder="1" applyAlignment="1" applyProtection="1">
      <alignment horizontal="center"/>
    </xf>
    <xf numFmtId="0" fontId="12" fillId="0" borderId="0" xfId="0" applyFont="1" applyAlignment="1" applyProtection="1">
      <alignment horizontal="center"/>
    </xf>
    <xf numFmtId="2" fontId="0" fillId="0" borderId="0" xfId="0" applyNumberFormat="1"/>
    <xf numFmtId="2" fontId="2" fillId="0" borderId="0" xfId="0" applyNumberFormat="1" applyFont="1"/>
    <xf numFmtId="4" fontId="5" fillId="0" borderId="27" xfId="0" applyNumberFormat="1" applyFont="1" applyBorder="1" applyProtection="1"/>
    <xf numFmtId="4" fontId="4" fillId="0" borderId="0" xfId="0" applyNumberFormat="1" applyFont="1"/>
    <xf numFmtId="4" fontId="4" fillId="0" borderId="0" xfId="0" applyNumberFormat="1" applyFont="1" applyProtection="1"/>
    <xf numFmtId="4" fontId="0" fillId="0" borderId="0" xfId="0" applyNumberFormat="1"/>
    <xf numFmtId="4" fontId="9" fillId="0" borderId="0" xfId="0" applyNumberFormat="1" applyFont="1"/>
    <xf numFmtId="49" fontId="4" fillId="0" borderId="0" xfId="0" applyNumberFormat="1" applyFont="1" applyProtection="1"/>
    <xf numFmtId="49" fontId="6" fillId="0" borderId="30" xfId="0" applyNumberFormat="1" applyFont="1" applyBorder="1" applyAlignment="1" applyProtection="1">
      <alignment horizontal="center"/>
    </xf>
    <xf numFmtId="49" fontId="6" fillId="0" borderId="31" xfId="0" applyNumberFormat="1" applyFont="1" applyBorder="1" applyAlignment="1" applyProtection="1">
      <alignment horizontal="center"/>
    </xf>
    <xf numFmtId="49" fontId="5" fillId="0" borderId="0" xfId="0" applyNumberFormat="1" applyFont="1" applyAlignment="1" applyProtection="1">
      <alignment horizontal="center"/>
    </xf>
    <xf numFmtId="49" fontId="5" fillId="0" borderId="20" xfId="0" applyNumberFormat="1" applyFont="1" applyBorder="1" applyAlignment="1" applyProtection="1">
      <alignment horizontal="center"/>
    </xf>
    <xf numFmtId="49" fontId="5" fillId="0" borderId="30" xfId="0" applyNumberFormat="1" applyFont="1" applyBorder="1" applyAlignment="1" applyProtection="1">
      <alignment horizontal="center"/>
    </xf>
    <xf numFmtId="49" fontId="5" fillId="0" borderId="31" xfId="0" applyNumberFormat="1" applyFont="1" applyBorder="1" applyAlignment="1" applyProtection="1">
      <alignment horizontal="center"/>
    </xf>
    <xf numFmtId="49" fontId="4" fillId="0" borderId="0" xfId="0" applyNumberFormat="1" applyFont="1"/>
    <xf numFmtId="49" fontId="11" fillId="0" borderId="0" xfId="0" applyNumberFormat="1" applyFont="1"/>
    <xf numFmtId="49" fontId="6" fillId="0" borderId="1" xfId="0" applyNumberFormat="1" applyFont="1" applyBorder="1" applyAlignment="1" applyProtection="1">
      <alignment horizontal="center"/>
    </xf>
    <xf numFmtId="49" fontId="6" fillId="0" borderId="4"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18" xfId="0" applyNumberFormat="1" applyFont="1" applyBorder="1" applyAlignment="1" applyProtection="1">
      <alignment horizontal="center"/>
    </xf>
    <xf numFmtId="49" fontId="5" fillId="0" borderId="1" xfId="0" applyNumberFormat="1" applyFont="1" applyBorder="1" applyAlignment="1" applyProtection="1">
      <alignment horizontal="center"/>
    </xf>
    <xf numFmtId="49" fontId="5" fillId="0" borderId="4" xfId="0" applyNumberFormat="1" applyFont="1" applyBorder="1" applyAlignment="1" applyProtection="1">
      <alignment horizontal="center"/>
    </xf>
    <xf numFmtId="0" fontId="11" fillId="0" borderId="0" xfId="0" applyFont="1" applyAlignment="1" applyProtection="1">
      <alignment horizontal="right"/>
    </xf>
    <xf numFmtId="49" fontId="12" fillId="0" borderId="21" xfId="0" applyNumberFormat="1" applyFont="1" applyBorder="1" applyAlignment="1" applyProtection="1">
      <alignment horizontal="center"/>
      <protection locked="0"/>
    </xf>
    <xf numFmtId="39" fontId="12" fillId="0" borderId="0" xfId="0" applyNumberFormat="1" applyFont="1"/>
    <xf numFmtId="0" fontId="4" fillId="0" borderId="0" xfId="0" applyFont="1" applyBorder="1" applyProtection="1"/>
    <xf numFmtId="0" fontId="5" fillId="0" borderId="0" xfId="0" applyFont="1" applyBorder="1" applyAlignment="1" applyProtection="1">
      <alignment horizontal="right"/>
    </xf>
    <xf numFmtId="0" fontId="5" fillId="0" borderId="38" xfId="0" applyFont="1" applyBorder="1" applyProtection="1"/>
    <xf numFmtId="0" fontId="5" fillId="0" borderId="0" xfId="0" applyFont="1" applyBorder="1" applyProtection="1"/>
    <xf numFmtId="0" fontId="12" fillId="0" borderId="0" xfId="0" applyFont="1" applyBorder="1" applyAlignment="1"/>
    <xf numFmtId="0" fontId="11" fillId="0" borderId="0" xfId="0" applyFont="1" applyBorder="1" applyAlignment="1"/>
    <xf numFmtId="0" fontId="12" fillId="0" borderId="25" xfId="0" applyFont="1" applyBorder="1" applyAlignment="1"/>
    <xf numFmtId="0" fontId="6" fillId="0" borderId="0" xfId="0" applyFont="1" applyBorder="1" applyProtection="1"/>
    <xf numFmtId="4" fontId="4" fillId="0" borderId="0" xfId="0" applyNumberFormat="1" applyFont="1" applyBorder="1" applyProtection="1"/>
    <xf numFmtId="0" fontId="4" fillId="0" borderId="0" xfId="0" applyFont="1" applyAlignment="1"/>
    <xf numFmtId="0" fontId="12" fillId="0" borderId="40" xfId="0" applyFont="1" applyBorder="1" applyAlignment="1" applyProtection="1">
      <alignment horizontal="center"/>
    </xf>
    <xf numFmtId="4" fontId="5" fillId="0" borderId="4" xfId="0" applyNumberFormat="1" applyFont="1" applyBorder="1" applyProtection="1"/>
    <xf numFmtId="4" fontId="6" fillId="0" borderId="0" xfId="0" applyNumberFormat="1" applyFont="1" applyBorder="1" applyProtection="1"/>
    <xf numFmtId="0" fontId="0" fillId="0" borderId="0" xfId="0" applyProtection="1"/>
    <xf numFmtId="0" fontId="11" fillId="0" borderId="0" xfId="0" applyFont="1" applyProtection="1"/>
    <xf numFmtId="164" fontId="0" fillId="0" borderId="44" xfId="0" applyNumberFormat="1" applyBorder="1" applyAlignment="1" applyProtection="1">
      <alignment horizontal="center"/>
    </xf>
    <xf numFmtId="0" fontId="3" fillId="0" borderId="0" xfId="0" applyFont="1" applyProtection="1"/>
    <xf numFmtId="0" fontId="0" fillId="0" borderId="46" xfId="0" applyBorder="1" applyProtection="1"/>
    <xf numFmtId="0" fontId="0" fillId="0" borderId="48" xfId="0" applyBorder="1" applyProtection="1"/>
    <xf numFmtId="0" fontId="0" fillId="0" borderId="52" xfId="0" applyBorder="1" applyProtection="1"/>
    <xf numFmtId="7" fontId="0" fillId="0" borderId="0" xfId="0" applyNumberFormat="1" applyProtection="1"/>
    <xf numFmtId="0" fontId="0" fillId="0" borderId="0" xfId="0" applyBorder="1" applyProtection="1"/>
    <xf numFmtId="0" fontId="0" fillId="0" borderId="44" xfId="0" applyBorder="1" applyProtection="1"/>
    <xf numFmtId="0" fontId="0" fillId="0" borderId="0" xfId="0" applyAlignment="1" applyProtection="1">
      <alignment horizontal="right"/>
    </xf>
    <xf numFmtId="0" fontId="0" fillId="0" borderId="0" xfId="0" applyBorder="1" applyAlignment="1" applyProtection="1">
      <alignment horizontal="right"/>
    </xf>
    <xf numFmtId="44" fontId="11" fillId="0" borderId="45" xfId="0" applyNumberFormat="1" applyFont="1" applyBorder="1" applyAlignment="1" applyProtection="1">
      <alignment horizontal="center"/>
    </xf>
    <xf numFmtId="0" fontId="19" fillId="0" borderId="0" xfId="0" applyFont="1"/>
    <xf numFmtId="0" fontId="3" fillId="0" borderId="0" xfId="0" applyFont="1"/>
    <xf numFmtId="0" fontId="11" fillId="0" borderId="55" xfId="0" applyFont="1" applyBorder="1"/>
    <xf numFmtId="44" fontId="11" fillId="0" borderId="48" xfId="0" applyNumberFormat="1" applyFont="1" applyBorder="1" applyAlignment="1" applyProtection="1">
      <alignment horizontal="center"/>
    </xf>
    <xf numFmtId="44" fontId="11" fillId="0" borderId="56" xfId="0" applyNumberFormat="1" applyFont="1" applyBorder="1" applyAlignment="1" applyProtection="1">
      <alignment horizontal="center"/>
    </xf>
    <xf numFmtId="44" fontId="11" fillId="0" borderId="57" xfId="0" applyNumberFormat="1" applyFont="1" applyBorder="1" applyAlignment="1" applyProtection="1">
      <alignment horizontal="center"/>
    </xf>
    <xf numFmtId="44" fontId="11" fillId="0" borderId="58" xfId="0" applyNumberFormat="1" applyFont="1" applyBorder="1" applyAlignment="1" applyProtection="1">
      <alignment horizontal="center"/>
    </xf>
    <xf numFmtId="44" fontId="11" fillId="0" borderId="59" xfId="0" applyNumberFormat="1" applyFont="1" applyBorder="1" applyAlignment="1" applyProtection="1">
      <alignment horizontal="center"/>
    </xf>
    <xf numFmtId="0" fontId="0" fillId="0" borderId="54" xfId="0" applyBorder="1" applyProtection="1"/>
    <xf numFmtId="44" fontId="11" fillId="0" borderId="60" xfId="0" applyNumberFormat="1" applyFont="1" applyBorder="1" applyAlignment="1" applyProtection="1">
      <alignment horizontal="center"/>
    </xf>
    <xf numFmtId="0" fontId="0" fillId="0" borderId="55" xfId="0" applyBorder="1" applyProtection="1"/>
    <xf numFmtId="44" fontId="11" fillId="0" borderId="63" xfId="0" applyNumberFormat="1" applyFont="1" applyBorder="1" applyAlignment="1" applyProtection="1">
      <alignment horizontal="center"/>
    </xf>
    <xf numFmtId="0" fontId="3" fillId="0" borderId="0" xfId="0" applyFont="1" applyAlignment="1" applyProtection="1"/>
    <xf numFmtId="0" fontId="19" fillId="0" borderId="0" xfId="0" applyFont="1" applyProtection="1"/>
    <xf numFmtId="0" fontId="11" fillId="0" borderId="48" xfId="0" applyFont="1" applyBorder="1" applyProtection="1"/>
    <xf numFmtId="44" fontId="11" fillId="0" borderId="64" xfId="0" applyNumberFormat="1" applyFont="1" applyBorder="1" applyAlignment="1" applyProtection="1">
      <alignment horizontal="center"/>
    </xf>
    <xf numFmtId="0" fontId="11" fillId="0" borderId="52" xfId="0" applyFont="1" applyBorder="1" applyProtection="1"/>
    <xf numFmtId="0" fontId="11" fillId="0" borderId="23" xfId="0" applyFont="1" applyBorder="1" applyProtection="1"/>
    <xf numFmtId="0" fontId="11" fillId="0" borderId="54" xfId="0" applyFont="1" applyBorder="1" applyProtection="1"/>
    <xf numFmtId="0" fontId="11" fillId="0" borderId="0" xfId="0" applyFont="1" applyBorder="1" applyProtection="1"/>
    <xf numFmtId="0" fontId="11" fillId="0" borderId="55" xfId="0" applyFont="1" applyBorder="1" applyProtection="1"/>
    <xf numFmtId="0" fontId="11" fillId="0" borderId="23" xfId="0" applyFont="1" applyBorder="1" applyAlignment="1">
      <alignment horizontal="center"/>
    </xf>
    <xf numFmtId="2" fontId="12" fillId="0" borderId="0" xfId="0" applyNumberFormat="1" applyFont="1"/>
    <xf numFmtId="49" fontId="10" fillId="0" borderId="17" xfId="0" applyNumberFormat="1" applyFont="1" applyBorder="1" applyAlignment="1" applyProtection="1">
      <alignment horizontal="center"/>
    </xf>
    <xf numFmtId="49" fontId="5" fillId="0" borderId="0" xfId="0" applyNumberFormat="1" applyFont="1" applyBorder="1" applyAlignment="1" applyProtection="1">
      <alignment horizontal="center"/>
    </xf>
    <xf numFmtId="2" fontId="12" fillId="0" borderId="0" xfId="0" applyNumberFormat="1" applyFont="1" applyAlignment="1" applyProtection="1">
      <alignment horizontal="center"/>
    </xf>
    <xf numFmtId="0" fontId="12" fillId="0" borderId="0" xfId="0" applyFont="1" applyAlignment="1" applyProtection="1">
      <alignment horizontal="center" shrinkToFit="1"/>
    </xf>
    <xf numFmtId="4" fontId="8" fillId="0" borderId="42" xfId="0" applyNumberFormat="1" applyFont="1" applyBorder="1" applyAlignment="1" applyProtection="1">
      <alignment horizontal="center" shrinkToFit="1"/>
    </xf>
    <xf numFmtId="4" fontId="8" fillId="0" borderId="8" xfId="0" applyNumberFormat="1" applyFont="1" applyBorder="1" applyAlignment="1" applyProtection="1">
      <alignment horizontal="center" shrinkToFit="1"/>
    </xf>
    <xf numFmtId="49" fontId="8" fillId="0" borderId="43" xfId="0" applyNumberFormat="1" applyFont="1" applyBorder="1" applyAlignment="1" applyProtection="1">
      <alignment horizontal="center" shrinkToFit="1"/>
    </xf>
    <xf numFmtId="4" fontId="5" fillId="0" borderId="28" xfId="0" applyNumberFormat="1" applyFont="1" applyBorder="1" applyAlignment="1" applyProtection="1">
      <alignment shrinkToFit="1"/>
    </xf>
    <xf numFmtId="0" fontId="3" fillId="0" borderId="0" xfId="0" applyFont="1" applyAlignment="1" applyProtection="1">
      <alignment horizontal="right"/>
    </xf>
    <xf numFmtId="0" fontId="3" fillId="0" borderId="0" xfId="0" applyFont="1" applyAlignment="1">
      <alignment horizontal="right"/>
    </xf>
    <xf numFmtId="0" fontId="22" fillId="0" borderId="0" xfId="0" applyFont="1"/>
    <xf numFmtId="49" fontId="22" fillId="0" borderId="0" xfId="0" applyNumberFormat="1" applyFont="1"/>
    <xf numFmtId="49" fontId="22" fillId="0" borderId="0" xfId="0" applyNumberFormat="1" applyFont="1" applyAlignment="1">
      <alignment horizontal="right"/>
    </xf>
    <xf numFmtId="0" fontId="22" fillId="0" borderId="0" xfId="0" applyFont="1" applyAlignment="1">
      <alignment horizontal="left"/>
    </xf>
    <xf numFmtId="0" fontId="12" fillId="0" borderId="0" xfId="0" applyFont="1" applyBorder="1" applyAlignment="1" applyProtection="1">
      <alignment horizontal="center"/>
    </xf>
    <xf numFmtId="0" fontId="4" fillId="0" borderId="129" xfId="0" applyFont="1" applyFill="1" applyBorder="1" applyAlignment="1" applyProtection="1">
      <alignment horizontal="left"/>
    </xf>
    <xf numFmtId="0" fontId="11" fillId="0" borderId="129" xfId="0" applyFont="1" applyFill="1" applyBorder="1" applyAlignment="1" applyProtection="1">
      <alignment horizontal="left"/>
    </xf>
    <xf numFmtId="0" fontId="12" fillId="0" borderId="0" xfId="0" applyFont="1" applyBorder="1" applyAlignment="1" applyProtection="1">
      <alignment horizontal="center" shrinkToFit="1"/>
    </xf>
    <xf numFmtId="0" fontId="12" fillId="0" borderId="0" xfId="0" applyFont="1" applyAlignment="1" applyProtection="1">
      <alignment horizontal="left"/>
    </xf>
    <xf numFmtId="0" fontId="18" fillId="0" borderId="0" xfId="0" applyFont="1" applyProtection="1"/>
    <xf numFmtId="0" fontId="18" fillId="0" borderId="0" xfId="0" applyFont="1" applyAlignment="1" applyProtection="1">
      <alignment horizontal="right"/>
    </xf>
    <xf numFmtId="0" fontId="18" fillId="0" borderId="0" xfId="0" applyFont="1" applyBorder="1" applyAlignment="1" applyProtection="1">
      <alignment horizontal="left"/>
    </xf>
    <xf numFmtId="0" fontId="12" fillId="0" borderId="0" xfId="0" applyFont="1" applyAlignment="1" applyProtection="1">
      <alignment horizontal="right"/>
    </xf>
    <xf numFmtId="0" fontId="3" fillId="0" borderId="0" xfId="0" applyFont="1" applyAlignment="1" applyProtection="1">
      <alignment horizontal="left"/>
    </xf>
    <xf numFmtId="0" fontId="4" fillId="0" borderId="0" xfId="0" applyFont="1" applyAlignment="1" applyProtection="1">
      <alignment shrinkToFit="1"/>
    </xf>
    <xf numFmtId="0" fontId="5" fillId="0" borderId="17" xfId="0" applyFont="1" applyBorder="1" applyAlignment="1" applyProtection="1">
      <alignment shrinkToFit="1"/>
    </xf>
    <xf numFmtId="0" fontId="5" fillId="0" borderId="17" xfId="0" applyFont="1" applyBorder="1" applyAlignment="1" applyProtection="1">
      <alignment horizontal="center" shrinkToFit="1"/>
    </xf>
    <xf numFmtId="0" fontId="5" fillId="0" borderId="65" xfId="0" applyFont="1" applyBorder="1" applyAlignment="1" applyProtection="1">
      <alignment shrinkToFit="1"/>
    </xf>
    <xf numFmtId="0" fontId="7" fillId="0" borderId="1" xfId="0" applyFont="1" applyBorder="1" applyAlignment="1" applyProtection="1">
      <alignment horizontal="center" shrinkToFit="1"/>
    </xf>
    <xf numFmtId="0" fontId="6" fillId="0" borderId="70" xfId="0" applyFont="1" applyBorder="1" applyAlignment="1" applyProtection="1">
      <alignment horizontal="center" shrinkToFit="1"/>
    </xf>
    <xf numFmtId="0" fontId="14"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6" fillId="0" borderId="0" xfId="0" applyFont="1" applyAlignment="1" applyProtection="1">
      <alignment horizontal="center" shrinkToFit="1"/>
    </xf>
    <xf numFmtId="0" fontId="7" fillId="0" borderId="69" xfId="0" applyFont="1" applyBorder="1" applyAlignment="1" applyProtection="1">
      <alignment horizontal="center" shrinkToFit="1"/>
    </xf>
    <xf numFmtId="0" fontId="7" fillId="0" borderId="65" xfId="0" applyFont="1" applyBorder="1" applyAlignment="1" applyProtection="1">
      <alignment horizontal="center" shrinkToFit="1"/>
    </xf>
    <xf numFmtId="0" fontId="5" fillId="0" borderId="0" xfId="0" applyFont="1" applyBorder="1" applyAlignment="1" applyProtection="1">
      <alignment shrinkToFit="1"/>
    </xf>
    <xf numFmtId="0" fontId="5" fillId="0" borderId="1" xfId="0" applyFont="1" applyBorder="1" applyAlignment="1" applyProtection="1">
      <alignment shrinkToFit="1"/>
    </xf>
    <xf numFmtId="0" fontId="6" fillId="0" borderId="39" xfId="0" applyFont="1" applyBorder="1" applyAlignment="1" applyProtection="1">
      <alignment horizontal="center" shrinkToFit="1"/>
    </xf>
    <xf numFmtId="0" fontId="6" fillId="0" borderId="0" xfId="0" applyFont="1" applyBorder="1" applyAlignment="1" applyProtection="1">
      <alignment horizontal="center" shrinkToFit="1"/>
    </xf>
    <xf numFmtId="0" fontId="5" fillId="0" borderId="4" xfId="0" applyFont="1" applyBorder="1" applyAlignment="1" applyProtection="1">
      <alignment shrinkToFit="1"/>
    </xf>
    <xf numFmtId="0" fontId="6" fillId="0" borderId="4" xfId="0" applyFont="1" applyBorder="1" applyAlignment="1" applyProtection="1">
      <alignment horizontal="center" shrinkToFit="1"/>
    </xf>
    <xf numFmtId="0" fontId="6" fillId="0" borderId="71" xfId="0" applyFont="1" applyBorder="1" applyAlignment="1" applyProtection="1">
      <alignment horizontal="center" shrinkToFit="1"/>
    </xf>
    <xf numFmtId="0" fontId="6" fillId="0" borderId="7" xfId="0" applyFont="1" applyBorder="1" applyAlignment="1" applyProtection="1">
      <alignment horizontal="center" shrinkToFit="1"/>
    </xf>
    <xf numFmtId="0" fontId="5" fillId="0" borderId="7" xfId="0" applyFont="1" applyBorder="1" applyAlignment="1" applyProtection="1">
      <alignment shrinkToFit="1"/>
    </xf>
    <xf numFmtId="0" fontId="12" fillId="0" borderId="0" xfId="0" applyFont="1" applyAlignment="1" applyProtection="1">
      <alignment horizontal="right" shrinkToFit="1"/>
    </xf>
    <xf numFmtId="0" fontId="12" fillId="0" borderId="0" xfId="0" applyNumberFormat="1" applyFont="1" applyAlignment="1" applyProtection="1">
      <alignment horizontal="center" shrinkToFit="1"/>
    </xf>
    <xf numFmtId="0" fontId="5" fillId="0" borderId="0" xfId="0" applyFont="1" applyBorder="1" applyAlignment="1" applyProtection="1">
      <alignment horizontal="right" shrinkToFit="1"/>
    </xf>
    <xf numFmtId="0" fontId="4" fillId="0" borderId="0" xfId="0" applyFont="1" applyBorder="1" applyAlignment="1" applyProtection="1">
      <alignment shrinkToFit="1"/>
    </xf>
    <xf numFmtId="0" fontId="5" fillId="0" borderId="0" xfId="0" applyFont="1" applyAlignment="1" applyProtection="1">
      <alignment horizontal="center" shrinkToFit="1"/>
    </xf>
    <xf numFmtId="0" fontId="5" fillId="0" borderId="0" xfId="0" applyFont="1" applyAlignment="1" applyProtection="1">
      <alignment horizontal="right" shrinkToFit="1"/>
    </xf>
    <xf numFmtId="0" fontId="5" fillId="0" borderId="0" xfId="0" applyFont="1" applyAlignment="1" applyProtection="1">
      <alignment shrinkToFit="1"/>
    </xf>
    <xf numFmtId="0" fontId="5" fillId="0" borderId="20" xfId="0" applyFont="1" applyBorder="1" applyAlignment="1" applyProtection="1">
      <alignment shrinkToFit="1"/>
    </xf>
    <xf numFmtId="0" fontId="5" fillId="0" borderId="20" xfId="0" applyFont="1" applyBorder="1" applyAlignment="1" applyProtection="1">
      <alignment horizontal="center" shrinkToFit="1"/>
    </xf>
    <xf numFmtId="0" fontId="5" fillId="0" borderId="18" xfId="0" applyFont="1" applyBorder="1" applyAlignment="1" applyProtection="1">
      <alignment shrinkToFit="1"/>
    </xf>
    <xf numFmtId="0" fontId="5" fillId="0" borderId="1" xfId="0" applyFont="1" applyBorder="1" applyAlignment="1" applyProtection="1">
      <alignment horizontal="center" shrinkToFit="1"/>
    </xf>
    <xf numFmtId="0" fontId="5" fillId="0" borderId="70" xfId="0" applyFont="1" applyBorder="1" applyAlignment="1" applyProtection="1">
      <alignment horizontal="center" shrinkToFit="1"/>
    </xf>
    <xf numFmtId="0" fontId="7" fillId="0" borderId="0" xfId="0" applyFont="1" applyAlignment="1" applyProtection="1">
      <alignment horizontal="center" shrinkToFit="1"/>
    </xf>
    <xf numFmtId="0" fontId="5" fillId="0" borderId="8" xfId="0" applyFont="1" applyBorder="1" applyAlignment="1" applyProtection="1">
      <alignment shrinkToFit="1"/>
    </xf>
    <xf numFmtId="7" fontId="5" fillId="0" borderId="8" xfId="0" applyNumberFormat="1" applyFont="1" applyBorder="1" applyAlignment="1" applyProtection="1">
      <alignment shrinkToFit="1"/>
    </xf>
    <xf numFmtId="2" fontId="6" fillId="0" borderId="27" xfId="0" applyNumberFormat="1" applyFont="1" applyBorder="1" applyAlignment="1" applyProtection="1">
      <alignment shrinkToFit="1"/>
    </xf>
    <xf numFmtId="0" fontId="4" fillId="0" borderId="0" xfId="0" applyFont="1" applyAlignment="1">
      <alignment shrinkToFit="1"/>
    </xf>
    <xf numFmtId="0" fontId="0" fillId="0" borderId="0" xfId="0" applyAlignment="1" applyProtection="1">
      <alignment shrinkToFit="1"/>
    </xf>
    <xf numFmtId="0" fontId="11" fillId="0" borderId="0" xfId="0" applyFont="1" applyAlignment="1" applyProtection="1">
      <alignment shrinkToFit="1"/>
    </xf>
    <xf numFmtId="0" fontId="0" fillId="0" borderId="0" xfId="0" applyAlignment="1">
      <alignment shrinkToFit="1"/>
    </xf>
    <xf numFmtId="0" fontId="11" fillId="0" borderId="0" xfId="0" applyFont="1" applyBorder="1" applyAlignment="1" applyProtection="1">
      <alignment shrinkToFit="1"/>
    </xf>
    <xf numFmtId="0" fontId="12" fillId="0" borderId="23" xfId="0" applyFont="1" applyBorder="1" applyAlignment="1" applyProtection="1">
      <alignment shrinkToFit="1"/>
    </xf>
    <xf numFmtId="0" fontId="11" fillId="0" borderId="0" xfId="0" applyFont="1" applyAlignment="1">
      <alignment shrinkToFit="1"/>
    </xf>
    <xf numFmtId="0" fontId="13" fillId="0" borderId="0" xfId="0" applyFont="1" applyAlignment="1" applyProtection="1">
      <alignment horizontal="left"/>
    </xf>
    <xf numFmtId="0" fontId="4" fillId="0" borderId="0" xfId="0" applyFont="1" applyAlignment="1" applyProtection="1">
      <alignment horizontal="left"/>
    </xf>
    <xf numFmtId="0" fontId="3" fillId="0" borderId="0" xfId="0" applyFont="1" applyAlignment="1"/>
    <xf numFmtId="44" fontId="12" fillId="0" borderId="0" xfId="0" applyNumberFormat="1" applyFont="1" applyBorder="1" applyAlignment="1" applyProtection="1">
      <alignment horizontal="right" shrinkToFit="1"/>
    </xf>
    <xf numFmtId="0" fontId="2" fillId="0" borderId="0" xfId="0" applyFont="1" applyFill="1"/>
    <xf numFmtId="0" fontId="2" fillId="0" borderId="0" xfId="0" applyFont="1" applyFill="1" applyAlignment="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shrinkToFit="1"/>
      <protection locked="0"/>
    </xf>
    <xf numFmtId="0" fontId="2" fillId="0" borderId="0" xfId="0" applyFont="1" applyFill="1" applyAlignment="1">
      <alignment horizontal="center"/>
    </xf>
    <xf numFmtId="0" fontId="0" fillId="0" borderId="0" xfId="0" applyFill="1"/>
    <xf numFmtId="0" fontId="2" fillId="0" borderId="0" xfId="0" applyFont="1" applyFill="1" applyAlignment="1">
      <alignment horizontal="right"/>
    </xf>
    <xf numFmtId="0" fontId="1" fillId="0" borderId="0" xfId="0" applyFont="1" applyFill="1" applyAlignment="1"/>
    <xf numFmtId="0" fontId="22" fillId="0" borderId="0" xfId="0" applyFont="1" applyAlignment="1">
      <alignment vertical="top"/>
    </xf>
    <xf numFmtId="49" fontId="22" fillId="0" borderId="0" xfId="0" applyNumberFormat="1" applyFont="1" applyFill="1"/>
    <xf numFmtId="49" fontId="16" fillId="0" borderId="0" xfId="0" applyNumberFormat="1" applyFont="1" applyFill="1" applyAlignment="1">
      <alignment vertical="top" wrapText="1"/>
    </xf>
    <xf numFmtId="0" fontId="16" fillId="0" borderId="0" xfId="0" applyFont="1" applyFill="1"/>
    <xf numFmtId="0" fontId="22" fillId="0" borderId="0" xfId="0" applyFont="1" applyAlignment="1">
      <alignment vertical="top" wrapText="1"/>
    </xf>
    <xf numFmtId="0" fontId="2" fillId="0" borderId="0" xfId="0" applyFont="1" applyProtection="1"/>
    <xf numFmtId="0" fontId="22" fillId="0" borderId="0" xfId="0" applyFont="1" applyFill="1"/>
    <xf numFmtId="49" fontId="22" fillId="0" borderId="0" xfId="0" applyNumberFormat="1" applyFont="1" applyAlignment="1">
      <alignment vertical="center"/>
    </xf>
    <xf numFmtId="49" fontId="22" fillId="0" borderId="0" xfId="0" applyNumberFormat="1" applyFont="1" applyAlignment="1">
      <alignment vertical="top" wrapText="1"/>
    </xf>
    <xf numFmtId="0" fontId="1" fillId="0" borderId="0" xfId="0" applyFont="1" applyProtection="1"/>
    <xf numFmtId="0" fontId="1" fillId="0" borderId="0" xfId="0" applyFont="1"/>
    <xf numFmtId="0" fontId="26" fillId="0" borderId="0" xfId="0" applyFont="1" applyProtection="1"/>
    <xf numFmtId="0" fontId="26" fillId="0" borderId="0" xfId="0" applyFont="1"/>
    <xf numFmtId="0" fontId="28" fillId="0" borderId="0" xfId="0" applyFont="1" applyProtection="1"/>
    <xf numFmtId="0" fontId="27" fillId="0" borderId="0" xfId="0" applyFont="1" applyProtection="1"/>
    <xf numFmtId="0" fontId="27" fillId="0" borderId="0" xfId="0" applyFont="1" applyAlignment="1" applyProtection="1">
      <alignment horizontal="right"/>
    </xf>
    <xf numFmtId="0" fontId="27" fillId="0" borderId="0" xfId="0" applyFont="1" applyBorder="1" applyAlignment="1" applyProtection="1">
      <alignment horizontal="left"/>
    </xf>
    <xf numFmtId="0" fontId="26" fillId="0" borderId="44" xfId="0" applyNumberFormat="1" applyFont="1" applyBorder="1" applyAlignment="1" applyProtection="1">
      <alignment horizontal="center"/>
    </xf>
    <xf numFmtId="0" fontId="26" fillId="0" borderId="46" xfId="0" applyFont="1" applyBorder="1" applyProtection="1"/>
    <xf numFmtId="0" fontId="26" fillId="0" borderId="48" xfId="0" applyFont="1" applyBorder="1" applyProtection="1"/>
    <xf numFmtId="0" fontId="26" fillId="0" borderId="52" xfId="0" applyFont="1" applyBorder="1" applyProtection="1"/>
    <xf numFmtId="0" fontId="26" fillId="0" borderId="0" xfId="0" applyFont="1" applyBorder="1" applyProtection="1"/>
    <xf numFmtId="44" fontId="29" fillId="0" borderId="45" xfId="0" applyNumberFormat="1" applyFont="1" applyBorder="1" applyAlignment="1" applyProtection="1">
      <alignment horizontal="center"/>
    </xf>
    <xf numFmtId="44" fontId="29" fillId="0" borderId="48" xfId="0" applyNumberFormat="1" applyFont="1" applyBorder="1" applyAlignment="1" applyProtection="1">
      <alignment horizontal="center"/>
    </xf>
    <xf numFmtId="44" fontId="29" fillId="0" borderId="51" xfId="0" applyNumberFormat="1" applyFont="1" applyBorder="1" applyAlignment="1" applyProtection="1">
      <alignment horizontal="center"/>
    </xf>
    <xf numFmtId="44" fontId="29" fillId="0" borderId="47" xfId="0" applyNumberFormat="1" applyFont="1" applyBorder="1" applyAlignment="1" applyProtection="1">
      <alignment horizontal="center"/>
    </xf>
    <xf numFmtId="44" fontId="29" fillId="0" borderId="54" xfId="0" applyNumberFormat="1" applyFont="1" applyBorder="1" applyProtection="1"/>
    <xf numFmtId="44" fontId="30" fillId="0" borderId="51" xfId="0" applyNumberFormat="1" applyFont="1" applyBorder="1" applyProtection="1"/>
    <xf numFmtId="0" fontId="26" fillId="0" borderId="0" xfId="0" applyFont="1" applyAlignment="1" applyProtection="1">
      <alignment horizontal="center"/>
    </xf>
    <xf numFmtId="43" fontId="11" fillId="0" borderId="49" xfId="0" applyNumberFormat="1" applyFont="1" applyBorder="1" applyAlignment="1" applyProtection="1">
      <alignment horizontal="center"/>
    </xf>
    <xf numFmtId="43" fontId="11" fillId="0" borderId="50" xfId="0" applyNumberFormat="1" applyFont="1" applyBorder="1" applyAlignment="1" applyProtection="1">
      <alignment horizontal="center"/>
    </xf>
    <xf numFmtId="43" fontId="11" fillId="0" borderId="53" xfId="0" applyNumberFormat="1" applyFont="1" applyBorder="1" applyAlignment="1" applyProtection="1">
      <alignment horizontal="center"/>
    </xf>
    <xf numFmtId="43" fontId="29" fillId="0" borderId="49" xfId="0" applyNumberFormat="1" applyFont="1" applyBorder="1" applyAlignment="1" applyProtection="1">
      <alignment horizontal="center"/>
    </xf>
    <xf numFmtId="43" fontId="29" fillId="0" borderId="50" xfId="0" applyNumberFormat="1" applyFont="1" applyBorder="1" applyAlignment="1" applyProtection="1">
      <alignment horizontal="center"/>
    </xf>
    <xf numFmtId="43" fontId="29" fillId="0" borderId="53" xfId="0" applyNumberFormat="1" applyFont="1" applyBorder="1" applyAlignment="1" applyProtection="1">
      <alignment horizontal="center"/>
    </xf>
    <xf numFmtId="44" fontId="11" fillId="0" borderId="47" xfId="0" applyNumberFormat="1" applyFont="1" applyBorder="1" applyAlignment="1" applyProtection="1">
      <alignment horizontal="center"/>
    </xf>
    <xf numFmtId="44" fontId="11" fillId="0" borderId="51" xfId="0" applyNumberFormat="1" applyFont="1" applyBorder="1" applyAlignment="1" applyProtection="1">
      <alignment horizontal="center"/>
    </xf>
    <xf numFmtId="44" fontId="11" fillId="0" borderId="54" xfId="0" applyNumberFormat="1" applyFont="1" applyBorder="1" applyProtection="1"/>
    <xf numFmtId="44" fontId="12" fillId="0" borderId="51" xfId="0" applyNumberFormat="1" applyFont="1" applyBorder="1" applyProtection="1"/>
    <xf numFmtId="43" fontId="11" fillId="0" borderId="56" xfId="0" applyNumberFormat="1" applyFont="1" applyBorder="1" applyAlignment="1" applyProtection="1">
      <alignment horizontal="center"/>
    </xf>
    <xf numFmtId="43" fontId="11" fillId="0" borderId="64" xfId="0" applyNumberFormat="1" applyFont="1" applyBorder="1" applyAlignment="1" applyProtection="1">
      <alignment horizontal="center"/>
    </xf>
    <xf numFmtId="43" fontId="11" fillId="0" borderId="59" xfId="0" applyNumberFormat="1" applyFont="1" applyBorder="1" applyAlignment="1" applyProtection="1">
      <alignment horizontal="center"/>
    </xf>
    <xf numFmtId="43" fontId="11" fillId="0" borderId="63" xfId="0" applyNumberFormat="1" applyFont="1" applyBorder="1" applyAlignment="1" applyProtection="1">
      <alignment horizontal="center"/>
    </xf>
    <xf numFmtId="0" fontId="16" fillId="0" borderId="0" xfId="0" applyNumberFormat="1" applyFont="1" applyAlignment="1" applyProtection="1"/>
    <xf numFmtId="0" fontId="0" fillId="0" borderId="0" xfId="0" applyAlignment="1"/>
    <xf numFmtId="49" fontId="9" fillId="0" borderId="21" xfId="0" applyNumberFormat="1" applyFont="1" applyBorder="1" applyAlignment="1" applyProtection="1">
      <alignment horizontal="center"/>
      <protection locked="0"/>
    </xf>
    <xf numFmtId="0" fontId="4" fillId="0" borderId="0" xfId="0" applyFont="1" applyFill="1" applyAlignment="1" applyProtection="1">
      <alignment horizontal="left"/>
      <protection locked="0"/>
    </xf>
    <xf numFmtId="4" fontId="5" fillId="0" borderId="8" xfId="0" applyNumberFormat="1" applyFont="1" applyBorder="1" applyAlignment="1" applyProtection="1">
      <alignment shrinkToFit="1"/>
    </xf>
    <xf numFmtId="4" fontId="5" fillId="0" borderId="6" xfId="0" applyNumberFormat="1" applyFont="1" applyBorder="1" applyAlignment="1" applyProtection="1">
      <alignment shrinkToFit="1"/>
    </xf>
    <xf numFmtId="49" fontId="5" fillId="0" borderId="10" xfId="0" applyNumberFormat="1" applyFont="1" applyBorder="1" applyAlignment="1" applyProtection="1">
      <alignment horizontal="center" shrinkToFit="1"/>
    </xf>
    <xf numFmtId="49" fontId="5" fillId="0" borderId="110" xfId="0" applyNumberFormat="1" applyFont="1" applyBorder="1" applyAlignment="1" applyProtection="1">
      <alignment horizontal="center" shrinkToFit="1"/>
    </xf>
    <xf numFmtId="49" fontId="5" fillId="0" borderId="109" xfId="0" applyNumberFormat="1" applyFont="1" applyBorder="1" applyAlignment="1" applyProtection="1">
      <alignment horizontal="center" shrinkToFit="1"/>
    </xf>
    <xf numFmtId="49" fontId="5" fillId="0" borderId="31" xfId="0" applyNumberFormat="1" applyFont="1" applyBorder="1" applyAlignment="1" applyProtection="1">
      <alignment horizontal="center" shrinkToFit="1"/>
    </xf>
    <xf numFmtId="49" fontId="5" fillId="0" borderId="112" xfId="0" applyNumberFormat="1" applyFont="1" applyBorder="1" applyAlignment="1" applyProtection="1">
      <alignment horizontal="center" shrinkToFit="1"/>
    </xf>
    <xf numFmtId="0" fontId="11" fillId="0" borderId="0" xfId="0" applyFont="1" applyBorder="1" applyAlignment="1"/>
    <xf numFmtId="0" fontId="5" fillId="0" borderId="9" xfId="0" applyNumberFormat="1" applyFont="1" applyBorder="1" applyAlignment="1" applyProtection="1">
      <alignment horizontal="center" shrinkToFit="1"/>
    </xf>
    <xf numFmtId="0" fontId="9" fillId="0" borderId="0" xfId="0" applyFont="1" applyAlignment="1" applyProtection="1">
      <alignment horizontal="right"/>
    </xf>
    <xf numFmtId="2" fontId="9" fillId="0" borderId="0" xfId="0" applyNumberFormat="1" applyFont="1" applyAlignment="1" applyProtection="1">
      <alignment horizontal="right"/>
    </xf>
    <xf numFmtId="0" fontId="9" fillId="0" borderId="0" xfId="0" applyFont="1" applyAlignment="1" applyProtection="1">
      <alignment horizontal="center"/>
    </xf>
    <xf numFmtId="39" fontId="5" fillId="0" borderId="28" xfId="0" applyNumberFormat="1" applyFont="1" applyBorder="1" applyAlignment="1" applyProtection="1">
      <alignment shrinkToFit="1"/>
    </xf>
    <xf numFmtId="39" fontId="5" fillId="0" borderId="8" xfId="0" applyNumberFormat="1" applyFont="1" applyBorder="1" applyAlignment="1" applyProtection="1">
      <alignment shrinkToFit="1"/>
    </xf>
    <xf numFmtId="39" fontId="5" fillId="0" borderId="28" xfId="0" applyNumberFormat="1" applyFont="1" applyBorder="1" applyAlignment="1" applyProtection="1">
      <alignment shrinkToFit="1"/>
      <protection locked="0"/>
    </xf>
    <xf numFmtId="39" fontId="5" fillId="0" borderId="27" xfId="0" applyNumberFormat="1" applyFont="1" applyBorder="1" applyAlignment="1" applyProtection="1">
      <alignment shrinkToFit="1"/>
      <protection locked="0"/>
    </xf>
    <xf numFmtId="39" fontId="5" fillId="0" borderId="29" xfId="0" applyNumberFormat="1" applyFont="1" applyBorder="1" applyAlignment="1" applyProtection="1">
      <alignment shrinkToFit="1"/>
      <protection locked="0"/>
    </xf>
    <xf numFmtId="39" fontId="5" fillId="0" borderId="11" xfId="0" applyNumberFormat="1" applyFont="1" applyBorder="1" applyAlignment="1" applyProtection="1">
      <alignment shrinkToFit="1"/>
      <protection locked="0"/>
    </xf>
    <xf numFmtId="39" fontId="5" fillId="0" borderId="75" xfId="0" applyNumberFormat="1" applyFont="1" applyBorder="1" applyAlignment="1" applyProtection="1">
      <alignment shrinkToFit="1"/>
      <protection locked="0"/>
    </xf>
    <xf numFmtId="39" fontId="5" fillId="0" borderId="76" xfId="0" applyNumberFormat="1" applyFont="1" applyBorder="1" applyAlignment="1" applyProtection="1">
      <alignment shrinkToFit="1"/>
      <protection locked="0"/>
    </xf>
    <xf numFmtId="39" fontId="5" fillId="0" borderId="5" xfId="0" applyNumberFormat="1" applyFont="1" applyBorder="1" applyAlignment="1" applyProtection="1">
      <alignment shrinkToFit="1"/>
    </xf>
    <xf numFmtId="39" fontId="5" fillId="0" borderId="7" xfId="0" applyNumberFormat="1" applyFont="1" applyBorder="1" applyAlignment="1" applyProtection="1">
      <alignment shrinkToFit="1"/>
    </xf>
    <xf numFmtId="39" fontId="5" fillId="0" borderId="8" xfId="0" applyNumberFormat="1" applyFont="1" applyBorder="1" applyAlignment="1" applyProtection="1">
      <alignment shrinkToFit="1"/>
      <protection locked="0"/>
    </xf>
    <xf numFmtId="39" fontId="5" fillId="0" borderId="20" xfId="0" applyNumberFormat="1" applyFont="1" applyBorder="1" applyAlignment="1" applyProtection="1">
      <alignment shrinkToFit="1"/>
      <protection locked="0"/>
    </xf>
    <xf numFmtId="39" fontId="5" fillId="0" borderId="77" xfId="0" applyNumberFormat="1" applyFont="1" applyBorder="1" applyAlignment="1" applyProtection="1">
      <alignment shrinkToFit="1"/>
      <protection locked="0"/>
    </xf>
    <xf numFmtId="39" fontId="5" fillId="0" borderId="67" xfId="0" applyNumberFormat="1" applyFont="1" applyBorder="1" applyAlignment="1" applyProtection="1">
      <alignment shrinkToFit="1"/>
    </xf>
    <xf numFmtId="39" fontId="5" fillId="0" borderId="27" xfId="0" applyNumberFormat="1" applyFont="1" applyBorder="1" applyAlignment="1" applyProtection="1">
      <alignment shrinkToFit="1"/>
    </xf>
    <xf numFmtId="39" fontId="5" fillId="0" borderId="72" xfId="0" applyNumberFormat="1" applyFont="1" applyBorder="1" applyAlignment="1" applyProtection="1">
      <alignment shrinkToFit="1"/>
      <protection locked="0"/>
    </xf>
    <xf numFmtId="39" fontId="5" fillId="0" borderId="73" xfId="0" applyNumberFormat="1" applyFont="1" applyBorder="1" applyAlignment="1" applyProtection="1">
      <alignment shrinkToFit="1"/>
      <protection locked="0"/>
    </xf>
    <xf numFmtId="39" fontId="5" fillId="0" borderId="121" xfId="0" applyNumberFormat="1" applyFont="1" applyBorder="1" applyAlignment="1" applyProtection="1">
      <alignment shrinkToFit="1"/>
    </xf>
    <xf numFmtId="39" fontId="5" fillId="0" borderId="122" xfId="0" applyNumberFormat="1" applyFont="1" applyBorder="1" applyAlignment="1" applyProtection="1">
      <alignment shrinkToFit="1"/>
    </xf>
    <xf numFmtId="39" fontId="5" fillId="0" borderId="123" xfId="0" applyNumberFormat="1" applyFont="1" applyBorder="1" applyAlignment="1" applyProtection="1">
      <alignment shrinkToFit="1"/>
    </xf>
    <xf numFmtId="39" fontId="8" fillId="0" borderId="28" xfId="0" applyNumberFormat="1" applyFont="1" applyBorder="1" applyAlignment="1" applyProtection="1">
      <alignment horizontal="center" shrinkToFit="1"/>
    </xf>
    <xf numFmtId="39" fontId="8" fillId="0" borderId="8" xfId="0" applyNumberFormat="1" applyFont="1" applyBorder="1" applyAlignment="1" applyProtection="1">
      <alignment horizontal="center" shrinkToFit="1"/>
    </xf>
    <xf numFmtId="39" fontId="8" fillId="0" borderId="68" xfId="0" applyNumberFormat="1" applyFont="1" applyBorder="1" applyAlignment="1" applyProtection="1">
      <alignment horizontal="center" shrinkToFit="1"/>
    </xf>
    <xf numFmtId="39" fontId="8" fillId="0" borderId="67" xfId="0" applyNumberFormat="1" applyFont="1" applyBorder="1" applyAlignment="1" applyProtection="1">
      <alignment horizontal="center" shrinkToFit="1"/>
    </xf>
    <xf numFmtId="39" fontId="5" fillId="0" borderId="78" xfId="0" applyNumberFormat="1" applyFont="1" applyBorder="1" applyAlignment="1" applyProtection="1">
      <alignment shrinkToFit="1"/>
      <protection locked="0"/>
    </xf>
    <xf numFmtId="39" fontId="5" fillId="0" borderId="79" xfId="0" applyNumberFormat="1" applyFont="1" applyBorder="1" applyAlignment="1" applyProtection="1">
      <alignment shrinkToFit="1"/>
    </xf>
    <xf numFmtId="39" fontId="5" fillId="0" borderId="4" xfId="0" applyNumberFormat="1" applyFont="1" applyBorder="1" applyAlignment="1" applyProtection="1">
      <alignment shrinkToFit="1"/>
    </xf>
    <xf numFmtId="39" fontId="5" fillId="0" borderId="113" xfId="0" applyNumberFormat="1" applyFont="1" applyBorder="1" applyAlignment="1" applyProtection="1">
      <alignment shrinkToFit="1"/>
    </xf>
    <xf numFmtId="39" fontId="5" fillId="0" borderId="128" xfId="0" applyNumberFormat="1" applyFont="1" applyBorder="1" applyAlignment="1" applyProtection="1">
      <alignment shrinkToFit="1"/>
    </xf>
    <xf numFmtId="39" fontId="5" fillId="0" borderId="111" xfId="0" applyNumberFormat="1" applyFont="1" applyBorder="1" applyAlignment="1" applyProtection="1">
      <alignment shrinkToFit="1"/>
    </xf>
    <xf numFmtId="39" fontId="5" fillId="0" borderId="127" xfId="0" applyNumberFormat="1" applyFont="1" applyBorder="1" applyAlignment="1" applyProtection="1">
      <alignment shrinkToFit="1"/>
    </xf>
    <xf numFmtId="39" fontId="5" fillId="0" borderId="124" xfId="0" applyNumberFormat="1" applyFont="1" applyBorder="1" applyAlignment="1" applyProtection="1">
      <alignment shrinkToFit="1"/>
    </xf>
    <xf numFmtId="39" fontId="5" fillId="0" borderId="125" xfId="0" applyNumberFormat="1" applyFont="1" applyBorder="1" applyAlignment="1" applyProtection="1">
      <alignment shrinkToFit="1"/>
    </xf>
    <xf numFmtId="39" fontId="5" fillId="0" borderId="126" xfId="0" applyNumberFormat="1" applyFont="1" applyBorder="1" applyAlignment="1" applyProtection="1">
      <alignment shrinkToFit="1"/>
    </xf>
    <xf numFmtId="7" fontId="4" fillId="0" borderId="0" xfId="0" applyNumberFormat="1" applyFont="1" applyBorder="1" applyProtection="1">
      <protection locked="0"/>
    </xf>
    <xf numFmtId="0" fontId="11" fillId="0" borderId="0" xfId="0" applyFont="1" applyBorder="1" applyAlignment="1">
      <alignment horizontal="center"/>
    </xf>
    <xf numFmtId="4" fontId="5" fillId="0" borderId="27" xfId="0" applyNumberFormat="1" applyFont="1" applyBorder="1" applyAlignment="1" applyProtection="1">
      <alignment horizontal="center" shrinkToFit="1"/>
    </xf>
    <xf numFmtId="49" fontId="5" fillId="0" borderId="9" xfId="0" applyNumberFormat="1" applyFont="1" applyBorder="1" applyAlignment="1" applyProtection="1">
      <alignment shrinkToFit="1"/>
      <protection locked="0"/>
    </xf>
    <xf numFmtId="49" fontId="5" fillId="0" borderId="12" xfId="0" applyNumberFormat="1" applyFont="1" applyBorder="1" applyAlignment="1" applyProtection="1">
      <alignment shrinkToFit="1"/>
      <protection locked="0"/>
    </xf>
    <xf numFmtId="4" fontId="5" fillId="0" borderId="109" xfId="0" applyNumberFormat="1" applyFont="1" applyBorder="1" applyAlignment="1" applyProtection="1">
      <alignment horizontal="center" shrinkToFit="1"/>
    </xf>
    <xf numFmtId="4" fontId="5" fillId="0" borderId="9" xfId="0" applyNumberFormat="1" applyFont="1" applyBorder="1" applyAlignment="1" applyProtection="1">
      <alignment shrinkToFit="1"/>
    </xf>
    <xf numFmtId="49" fontId="5" fillId="0" borderId="14" xfId="0" applyNumberFormat="1" applyFont="1" applyBorder="1" applyAlignment="1" applyProtection="1">
      <alignment shrinkToFit="1"/>
      <protection locked="0"/>
    </xf>
    <xf numFmtId="4" fontId="5" fillId="0" borderId="6" xfId="0" applyNumberFormat="1" applyFont="1" applyBorder="1" applyAlignment="1" applyProtection="1">
      <alignment horizontal="center" shrinkToFit="1"/>
    </xf>
    <xf numFmtId="4" fontId="15" fillId="0" borderId="28" xfId="0" applyNumberFormat="1" applyFont="1" applyBorder="1" applyAlignment="1" applyProtection="1">
      <alignment horizontal="right" shrinkToFit="1"/>
    </xf>
    <xf numFmtId="4" fontId="15" fillId="0" borderId="114" xfId="0" applyNumberFormat="1" applyFont="1" applyBorder="1" applyAlignment="1" applyProtection="1">
      <alignment horizontal="right" shrinkToFit="1"/>
    </xf>
    <xf numFmtId="4" fontId="5" fillId="0" borderId="20" xfId="0" applyNumberFormat="1" applyFont="1" applyBorder="1" applyAlignment="1" applyProtection="1">
      <alignment shrinkToFit="1"/>
    </xf>
    <xf numFmtId="4" fontId="5" fillId="0" borderId="27" xfId="0" applyNumberFormat="1" applyFont="1" applyBorder="1" applyAlignment="1" applyProtection="1">
      <alignment shrinkToFit="1"/>
    </xf>
    <xf numFmtId="4" fontId="5" fillId="0" borderId="117" xfId="0" applyNumberFormat="1" applyFont="1" applyBorder="1" applyAlignment="1" applyProtection="1">
      <alignment shrinkToFit="1"/>
    </xf>
    <xf numFmtId="4" fontId="5" fillId="0" borderId="41" xfId="0" applyNumberFormat="1" applyFont="1" applyBorder="1" applyAlignment="1" applyProtection="1">
      <alignment horizontal="right" shrinkToFit="1"/>
    </xf>
    <xf numFmtId="4" fontId="5" fillId="0" borderId="11" xfId="0" applyNumberFormat="1" applyFont="1" applyBorder="1" applyAlignment="1" applyProtection="1">
      <alignment horizontal="right" shrinkToFit="1"/>
    </xf>
    <xf numFmtId="4" fontId="5" fillId="0" borderId="119" xfId="0" applyNumberFormat="1" applyFont="1" applyBorder="1" applyAlignment="1" applyProtection="1">
      <alignment shrinkToFit="1"/>
    </xf>
    <xf numFmtId="4" fontId="5" fillId="0" borderId="8" xfId="0" applyNumberFormat="1" applyFont="1" applyBorder="1" applyAlignment="1" applyProtection="1">
      <alignment horizontal="right" shrinkToFit="1"/>
    </xf>
    <xf numFmtId="4" fontId="5" fillId="0" borderId="115" xfId="0" applyNumberFormat="1" applyFont="1" applyBorder="1" applyAlignment="1" applyProtection="1">
      <alignment shrinkToFit="1"/>
    </xf>
    <xf numFmtId="4" fontId="5" fillId="0" borderId="118" xfId="0" applyNumberFormat="1" applyFont="1" applyBorder="1" applyAlignment="1" applyProtection="1">
      <alignment shrinkToFit="1"/>
    </xf>
    <xf numFmtId="4" fontId="5" fillId="0" borderId="74" xfId="0" applyNumberFormat="1" applyFont="1" applyBorder="1" applyAlignment="1" applyProtection="1">
      <alignment horizontal="right" shrinkToFit="1"/>
    </xf>
    <xf numFmtId="4" fontId="5" fillId="0" borderId="27" xfId="0" applyNumberFormat="1" applyFont="1" applyBorder="1" applyAlignment="1" applyProtection="1">
      <alignment horizontal="right" shrinkToFit="1"/>
    </xf>
    <xf numFmtId="4" fontId="5" fillId="0" borderId="120" xfId="0" applyNumberFormat="1" applyFont="1" applyBorder="1" applyAlignment="1" applyProtection="1">
      <alignment shrinkToFit="1"/>
    </xf>
    <xf numFmtId="4" fontId="6" fillId="0" borderId="28" xfId="0" applyNumberFormat="1" applyFont="1" applyBorder="1" applyAlignment="1" applyProtection="1">
      <alignment shrinkToFit="1"/>
    </xf>
    <xf numFmtId="4" fontId="6" fillId="0" borderId="115" xfId="0" applyNumberFormat="1" applyFont="1" applyBorder="1" applyAlignment="1" applyProtection="1">
      <alignment shrinkToFit="1"/>
    </xf>
    <xf numFmtId="4" fontId="6" fillId="0" borderId="8" xfId="0" applyNumberFormat="1" applyFont="1" applyBorder="1" applyAlignment="1" applyProtection="1">
      <alignment shrinkToFit="1"/>
    </xf>
    <xf numFmtId="4" fontId="6" fillId="0" borderId="116" xfId="0" applyNumberFormat="1" applyFont="1" applyBorder="1" applyAlignment="1" applyProtection="1">
      <alignment shrinkToFit="1"/>
    </xf>
    <xf numFmtId="4" fontId="6" fillId="0" borderId="118" xfId="0" applyNumberFormat="1" applyFont="1" applyBorder="1" applyAlignment="1" applyProtection="1">
      <alignment shrinkToFit="1"/>
    </xf>
    <xf numFmtId="4" fontId="6" fillId="0" borderId="74" xfId="0" applyNumberFormat="1" applyFont="1" applyBorder="1" applyAlignment="1" applyProtection="1">
      <alignment shrinkToFit="1"/>
    </xf>
    <xf numFmtId="4" fontId="6" fillId="0" borderId="27" xfId="0" applyNumberFormat="1" applyFont="1" applyBorder="1" applyAlignment="1" applyProtection="1">
      <alignment shrinkToFit="1"/>
    </xf>
    <xf numFmtId="4" fontId="6" fillId="0" borderId="120" xfId="0" applyNumberFormat="1" applyFont="1" applyBorder="1" applyAlignment="1" applyProtection="1">
      <alignment shrinkToFit="1"/>
    </xf>
    <xf numFmtId="4" fontId="6" fillId="0" borderId="8" xfId="0" applyNumberFormat="1" applyFont="1" applyBorder="1" applyAlignment="1" applyProtection="1">
      <alignment horizontal="right" shrinkToFit="1"/>
    </xf>
    <xf numFmtId="4" fontId="5" fillId="0" borderId="29" xfId="0" applyNumberFormat="1" applyFont="1" applyBorder="1" applyAlignment="1" applyProtection="1">
      <alignment shrinkToFit="1"/>
    </xf>
    <xf numFmtId="4" fontId="5" fillId="0" borderId="114" xfId="0" applyNumberFormat="1" applyFont="1" applyBorder="1" applyAlignment="1" applyProtection="1">
      <alignment shrinkToFit="1"/>
    </xf>
    <xf numFmtId="49" fontId="1" fillId="0" borderId="44" xfId="0" applyNumberFormat="1" applyFont="1" applyBorder="1" applyAlignment="1" applyProtection="1">
      <alignment horizontal="left"/>
      <protection locked="0"/>
    </xf>
    <xf numFmtId="2" fontId="5" fillId="0" borderId="9" xfId="0" applyNumberFormat="1" applyFont="1" applyBorder="1" applyAlignment="1" applyProtection="1">
      <alignment horizontal="center" shrinkToFit="1"/>
    </xf>
    <xf numFmtId="0" fontId="5" fillId="0" borderId="6" xfId="0" applyNumberFormat="1" applyFont="1" applyBorder="1" applyAlignment="1" applyProtection="1">
      <alignment horizontal="center" shrinkToFit="1"/>
    </xf>
    <xf numFmtId="39" fontId="5" fillId="0" borderId="28" xfId="0" applyNumberFormat="1" applyFont="1" applyFill="1" applyBorder="1" applyAlignment="1" applyProtection="1">
      <alignment shrinkToFit="1"/>
    </xf>
    <xf numFmtId="39" fontId="8" fillId="0" borderId="132" xfId="0" applyNumberFormat="1" applyFont="1" applyBorder="1" applyAlignment="1" applyProtection="1">
      <alignment horizontal="center" shrinkToFit="1"/>
    </xf>
    <xf numFmtId="0" fontId="5" fillId="0" borderId="7" xfId="0" applyFont="1" applyBorder="1" applyProtection="1"/>
    <xf numFmtId="4" fontId="5" fillId="0" borderId="133" xfId="0" applyNumberFormat="1" applyFont="1" applyBorder="1" applyProtection="1"/>
    <xf numFmtId="0" fontId="5" fillId="0" borderId="8" xfId="0" applyFont="1" applyBorder="1" applyAlignment="1" applyProtection="1">
      <alignment horizontal="left"/>
    </xf>
    <xf numFmtId="0" fontId="5" fillId="0" borderId="20" xfId="0" applyFont="1" applyBorder="1" applyAlignment="1" applyProtection="1">
      <alignment horizontal="left"/>
    </xf>
    <xf numFmtId="4" fontId="5" fillId="0" borderId="134" xfId="0" applyNumberFormat="1" applyFont="1" applyBorder="1" applyProtection="1"/>
    <xf numFmtId="0" fontId="4" fillId="0" borderId="0" xfId="0" applyFont="1" applyBorder="1"/>
    <xf numFmtId="0" fontId="0" fillId="0" borderId="0" xfId="0" applyBorder="1"/>
    <xf numFmtId="0" fontId="5" fillId="0" borderId="27" xfId="0" applyFont="1" applyBorder="1" applyProtection="1"/>
    <xf numFmtId="4" fontId="5" fillId="0" borderId="135" xfId="0" applyNumberFormat="1" applyFont="1" applyBorder="1" applyProtection="1"/>
    <xf numFmtId="4" fontId="5" fillId="0" borderId="7" xfId="0" applyNumberFormat="1" applyFont="1" applyBorder="1" applyProtection="1"/>
    <xf numFmtId="4" fontId="5" fillId="0" borderId="8" xfId="0" applyNumberFormat="1" applyFont="1" applyBorder="1" applyProtection="1"/>
    <xf numFmtId="4" fontId="5" fillId="0" borderId="136" xfId="0" applyNumberFormat="1" applyFont="1" applyBorder="1" applyProtection="1"/>
    <xf numFmtId="0" fontId="6" fillId="0" borderId="137" xfId="0" applyFont="1" applyBorder="1" applyProtection="1"/>
    <xf numFmtId="0" fontId="6" fillId="0" borderId="138" xfId="0" applyFont="1" applyBorder="1" applyProtection="1"/>
    <xf numFmtId="0" fontId="6" fillId="0" borderId="139" xfId="0" applyFont="1" applyBorder="1" applyAlignment="1" applyProtection="1">
      <alignment horizontal="center"/>
    </xf>
    <xf numFmtId="0" fontId="6" fillId="0" borderId="140" xfId="0" applyFont="1" applyBorder="1" applyAlignment="1" applyProtection="1">
      <alignment horizontal="center"/>
    </xf>
    <xf numFmtId="39" fontId="8" fillId="0" borderId="141" xfId="0" applyNumberFormat="1" applyFont="1" applyBorder="1" applyAlignment="1" applyProtection="1">
      <alignment horizontal="center" shrinkToFit="1"/>
    </xf>
    <xf numFmtId="39" fontId="4" fillId="2" borderId="0" xfId="0" applyNumberFormat="1" applyFont="1" applyFill="1" applyBorder="1" applyAlignment="1" applyProtection="1">
      <alignment horizontal="center" shrinkToFit="1"/>
    </xf>
    <xf numFmtId="39" fontId="11" fillId="0" borderId="0" xfId="0" applyNumberFormat="1" applyFont="1" applyBorder="1" applyAlignment="1">
      <alignment shrinkToFit="1"/>
    </xf>
    <xf numFmtId="39" fontId="4" fillId="0" borderId="0" xfId="0" applyNumberFormat="1" applyFont="1" applyFill="1" applyBorder="1" applyAlignment="1" applyProtection="1">
      <alignment horizontal="center" shrinkToFit="1"/>
    </xf>
    <xf numFmtId="49" fontId="16" fillId="0" borderId="0" xfId="0" applyNumberFormat="1" applyFont="1" applyAlignment="1">
      <alignment horizontal="right"/>
    </xf>
    <xf numFmtId="0" fontId="12" fillId="0" borderId="0" xfId="0" applyFont="1" applyBorder="1" applyAlignment="1">
      <alignment horizontal="center"/>
    </xf>
    <xf numFmtId="0" fontId="8" fillId="0" borderId="42" xfId="0" applyNumberFormat="1" applyFont="1" applyBorder="1" applyAlignment="1" applyProtection="1">
      <alignment horizontal="center" shrinkToFit="1"/>
    </xf>
    <xf numFmtId="2" fontId="8" fillId="0" borderId="42" xfId="0" applyNumberFormat="1" applyFont="1" applyBorder="1" applyAlignment="1" applyProtection="1">
      <alignment horizontal="center" shrinkToFit="1"/>
    </xf>
    <xf numFmtId="0" fontId="9" fillId="0" borderId="0" xfId="0" applyFont="1" applyBorder="1" applyAlignment="1" applyProtection="1">
      <alignment shrinkToFit="1"/>
    </xf>
    <xf numFmtId="0" fontId="12" fillId="0" borderId="25" xfId="0" applyFont="1" applyBorder="1"/>
    <xf numFmtId="0" fontId="17" fillId="0" borderId="25" xfId="0" applyFont="1" applyBorder="1"/>
    <xf numFmtId="0" fontId="9" fillId="0" borderId="25" xfId="0" applyFont="1" applyBorder="1" applyAlignment="1">
      <alignment shrinkToFit="1"/>
    </xf>
    <xf numFmtId="39" fontId="5" fillId="3" borderId="28" xfId="0" applyNumberFormat="1" applyFont="1" applyFill="1" applyBorder="1" applyAlignment="1" applyProtection="1">
      <alignment shrinkToFit="1"/>
      <protection locked="0"/>
    </xf>
    <xf numFmtId="0" fontId="4" fillId="3" borderId="0" xfId="0" applyFont="1" applyFill="1" applyAlignment="1" applyProtection="1">
      <alignment horizontal="left"/>
      <protection locked="0"/>
    </xf>
    <xf numFmtId="49" fontId="5" fillId="0" borderId="142" xfId="0" applyNumberFormat="1" applyFont="1" applyBorder="1" applyAlignment="1" applyProtection="1">
      <alignment horizontal="center"/>
    </xf>
    <xf numFmtId="49" fontId="5" fillId="0" borderId="143" xfId="0" applyNumberFormat="1" applyFont="1" applyBorder="1" applyAlignment="1" applyProtection="1">
      <alignment horizontal="center"/>
    </xf>
    <xf numFmtId="49" fontId="5" fillId="0" borderId="144" xfId="0" applyNumberFormat="1" applyFont="1" applyBorder="1" applyAlignment="1" applyProtection="1">
      <alignment horizontal="center"/>
    </xf>
    <xf numFmtId="0" fontId="22" fillId="0" borderId="0" xfId="0" applyFont="1" applyFill="1" applyAlignment="1">
      <alignment horizontal="left" vertical="top" wrapText="1"/>
    </xf>
    <xf numFmtId="49" fontId="22" fillId="0" borderId="0" xfId="0" applyNumberFormat="1" applyFont="1" applyAlignment="1">
      <alignment horizontal="left" vertical="top" wrapText="1"/>
    </xf>
    <xf numFmtId="49" fontId="16" fillId="0" borderId="0" xfId="0" applyNumberFormat="1" applyFont="1" applyFill="1"/>
    <xf numFmtId="0" fontId="12" fillId="0" borderId="25" xfId="0" applyFont="1" applyBorder="1" applyProtection="1"/>
    <xf numFmtId="0" fontId="12" fillId="0" borderId="25" xfId="0" applyFont="1" applyBorder="1" applyAlignment="1" applyProtection="1">
      <alignment shrinkToFit="1"/>
    </xf>
    <xf numFmtId="0" fontId="17" fillId="0" borderId="25" xfId="0" applyFont="1" applyBorder="1" applyProtection="1"/>
    <xf numFmtId="0" fontId="11" fillId="0" borderId="25" xfId="0" applyFont="1" applyBorder="1" applyProtection="1"/>
    <xf numFmtId="0" fontId="11" fillId="0" borderId="26" xfId="0" applyFont="1" applyBorder="1" applyProtection="1"/>
    <xf numFmtId="0" fontId="11" fillId="0" borderId="16" xfId="0" applyFont="1" applyBorder="1" applyProtection="1"/>
    <xf numFmtId="0" fontId="11" fillId="0" borderId="24" xfId="0" applyFont="1" applyBorder="1" applyProtection="1"/>
    <xf numFmtId="0" fontId="22" fillId="3" borderId="0" xfId="0" applyFont="1" applyFill="1" applyAlignment="1" applyProtection="1">
      <alignment horizontal="left"/>
      <protection locked="0"/>
    </xf>
    <xf numFmtId="0" fontId="9" fillId="0" borderId="64" xfId="0" applyFont="1" applyBorder="1" applyProtection="1"/>
    <xf numFmtId="0" fontId="9" fillId="0" borderId="64" xfId="0" applyFont="1" applyBorder="1" applyAlignment="1" applyProtection="1">
      <alignment horizontal="center" vertical="center"/>
    </xf>
    <xf numFmtId="0" fontId="31" fillId="0" borderId="83" xfId="0" applyFont="1" applyBorder="1" applyAlignment="1" applyProtection="1">
      <alignment horizontal="center" vertical="center"/>
    </xf>
    <xf numFmtId="0" fontId="1" fillId="0" borderId="0" xfId="0" applyFont="1" applyBorder="1" applyAlignment="1" applyProtection="1">
      <alignment horizontal="right"/>
    </xf>
    <xf numFmtId="0" fontId="4" fillId="0" borderId="0" xfId="0" applyFont="1" applyAlignment="1" applyProtection="1">
      <alignment horizontal="right"/>
    </xf>
    <xf numFmtId="0" fontId="9" fillId="0" borderId="0" xfId="0" applyFont="1" applyProtection="1"/>
    <xf numFmtId="0" fontId="1" fillId="0" borderId="44" xfId="0" applyFont="1" applyBorder="1" applyProtection="1"/>
    <xf numFmtId="0" fontId="35" fillId="0" borderId="44" xfId="0" applyFont="1" applyBorder="1" applyProtection="1"/>
    <xf numFmtId="0" fontId="1" fillId="0" borderId="62" xfId="0" applyFont="1" applyBorder="1" applyProtection="1"/>
    <xf numFmtId="0" fontId="1" fillId="0" borderId="129" xfId="0" applyFont="1" applyBorder="1" applyAlignment="1" applyProtection="1">
      <alignment horizontal="right"/>
    </xf>
    <xf numFmtId="0" fontId="1" fillId="0" borderId="16" xfId="0" applyFont="1" applyBorder="1" applyProtection="1"/>
    <xf numFmtId="0" fontId="35" fillId="0" borderId="0" xfId="0" applyFont="1" applyAlignment="1" applyProtection="1">
      <alignment horizontal="right"/>
    </xf>
    <xf numFmtId="0" fontId="9" fillId="0" borderId="0" xfId="0" applyFont="1" applyBorder="1" applyAlignment="1" applyProtection="1">
      <alignment horizontal="left"/>
    </xf>
    <xf numFmtId="39" fontId="12" fillId="0" borderId="0" xfId="0" applyNumberFormat="1" applyFont="1" applyAlignment="1">
      <alignment shrinkToFit="1"/>
    </xf>
    <xf numFmtId="39" fontId="9" fillId="0" borderId="0" xfId="0" applyNumberFormat="1" applyFont="1" applyBorder="1" applyAlignment="1" applyProtection="1">
      <alignment horizontal="center" shrinkToFit="1"/>
    </xf>
    <xf numFmtId="0" fontId="21" fillId="0" borderId="0" xfId="0" applyFont="1" applyAlignment="1" applyProtection="1">
      <alignment shrinkToFit="1"/>
    </xf>
    <xf numFmtId="2" fontId="5" fillId="0" borderId="1" xfId="0" applyNumberFormat="1" applyFont="1" applyBorder="1" applyAlignment="1" applyProtection="1">
      <alignment shrinkToFit="1"/>
    </xf>
    <xf numFmtId="4" fontId="8" fillId="0" borderId="2" xfId="0" applyNumberFormat="1" applyFont="1" applyBorder="1" applyAlignment="1" applyProtection="1">
      <alignment horizontal="center" shrinkToFit="1"/>
    </xf>
    <xf numFmtId="4" fontId="8" fillId="0" borderId="153" xfId="0" applyNumberFormat="1" applyFont="1" applyBorder="1" applyAlignment="1" applyProtection="1">
      <alignment horizontal="center" shrinkToFit="1"/>
    </xf>
    <xf numFmtId="4" fontId="8" fillId="0" borderId="0" xfId="0" applyNumberFormat="1" applyFont="1" applyBorder="1" applyAlignment="1" applyProtection="1">
      <alignment horizontal="center" shrinkToFit="1"/>
    </xf>
    <xf numFmtId="4" fontId="8" fillId="0" borderId="154" xfId="0" applyNumberFormat="1" applyFont="1" applyBorder="1" applyAlignment="1" applyProtection="1">
      <alignment horizontal="center" shrinkToFit="1"/>
    </xf>
    <xf numFmtId="4" fontId="8" fillId="0" borderId="155" xfId="0" applyNumberFormat="1" applyFont="1" applyBorder="1" applyAlignment="1" applyProtection="1">
      <alignment horizontal="center" shrinkToFit="1"/>
    </xf>
    <xf numFmtId="4" fontId="5" fillId="0" borderId="0" xfId="0" applyNumberFormat="1" applyFont="1" applyBorder="1" applyAlignment="1" applyProtection="1">
      <alignment shrinkToFit="1"/>
    </xf>
    <xf numFmtId="2" fontId="5" fillId="0" borderId="0" xfId="0" applyNumberFormat="1" applyFont="1" applyBorder="1" applyAlignment="1" applyProtection="1">
      <alignment shrinkToFit="1"/>
    </xf>
    <xf numFmtId="4" fontId="5" fillId="0" borderId="0" xfId="0" applyNumberFormat="1" applyFont="1" applyBorder="1" applyAlignment="1" applyProtection="1">
      <alignment horizontal="right" shrinkToFit="1"/>
    </xf>
    <xf numFmtId="2" fontId="6" fillId="0" borderId="157" xfId="0" applyNumberFormat="1" applyFont="1" applyBorder="1" applyAlignment="1" applyProtection="1">
      <alignment shrinkToFit="1"/>
    </xf>
    <xf numFmtId="4" fontId="6" fillId="0" borderId="158" xfId="0" applyNumberFormat="1" applyFont="1" applyBorder="1" applyAlignment="1" applyProtection="1">
      <alignment shrinkToFit="1"/>
    </xf>
    <xf numFmtId="4" fontId="6" fillId="0" borderId="159" xfId="0" applyNumberFormat="1" applyFont="1" applyBorder="1" applyAlignment="1" applyProtection="1">
      <alignment shrinkToFit="1"/>
    </xf>
    <xf numFmtId="4" fontId="6" fillId="0" borderId="156" xfId="0" applyNumberFormat="1" applyFont="1" applyBorder="1" applyAlignment="1" applyProtection="1">
      <alignment shrinkToFit="1"/>
    </xf>
    <xf numFmtId="4" fontId="5" fillId="0" borderId="156" xfId="0" applyNumberFormat="1" applyFont="1" applyBorder="1" applyAlignment="1" applyProtection="1">
      <alignment shrinkToFit="1"/>
    </xf>
    <xf numFmtId="4" fontId="6" fillId="0" borderId="160" xfId="0" applyNumberFormat="1" applyFont="1" applyBorder="1" applyAlignment="1" applyProtection="1">
      <alignment shrinkToFit="1"/>
    </xf>
    <xf numFmtId="4" fontId="6" fillId="0" borderId="161" xfId="0" applyNumberFormat="1" applyFont="1" applyBorder="1" applyAlignment="1" applyProtection="1">
      <alignment shrinkToFit="1"/>
    </xf>
    <xf numFmtId="4" fontId="6" fillId="0" borderId="157" xfId="0" applyNumberFormat="1" applyFont="1" applyBorder="1" applyAlignment="1" applyProtection="1">
      <alignment shrinkToFit="1"/>
    </xf>
    <xf numFmtId="4" fontId="6" fillId="0" borderId="162" xfId="0" applyNumberFormat="1" applyFont="1" applyBorder="1" applyAlignment="1" applyProtection="1">
      <alignment shrinkToFit="1"/>
    </xf>
    <xf numFmtId="4" fontId="6" fillId="0" borderId="156" xfId="0" applyNumberFormat="1" applyFont="1" applyBorder="1" applyAlignment="1" applyProtection="1">
      <alignment horizontal="right" shrinkToFit="1"/>
    </xf>
    <xf numFmtId="39" fontId="2" fillId="0" borderId="0" xfId="0" applyNumberFormat="1" applyFont="1" applyFill="1" applyAlignment="1">
      <alignment horizontal="right" shrinkToFit="1"/>
    </xf>
    <xf numFmtId="39" fontId="9" fillId="0" borderId="0" xfId="0" applyNumberFormat="1" applyFont="1" applyFill="1" applyAlignment="1">
      <alignment horizontal="right" shrinkToFit="1"/>
    </xf>
    <xf numFmtId="39" fontId="4" fillId="0" borderId="0" xfId="0" applyNumberFormat="1" applyFont="1" applyFill="1" applyAlignment="1">
      <alignment horizontal="right" shrinkToFit="1"/>
    </xf>
    <xf numFmtId="39" fontId="4" fillId="3" borderId="80" xfId="0" applyNumberFormat="1" applyFont="1" applyFill="1" applyBorder="1" applyAlignment="1" applyProtection="1">
      <alignment shrinkToFit="1"/>
      <protection locked="0"/>
    </xf>
    <xf numFmtId="49" fontId="4" fillId="0" borderId="0" xfId="0" applyNumberFormat="1" applyFont="1" applyBorder="1" applyProtection="1"/>
    <xf numFmtId="0" fontId="9" fillId="0" borderId="0" xfId="0" applyFont="1" applyBorder="1" applyProtection="1"/>
    <xf numFmtId="0" fontId="9"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39" fontId="11" fillId="0" borderId="82" xfId="0" applyNumberFormat="1" applyFont="1" applyBorder="1" applyProtection="1">
      <protection locked="0"/>
    </xf>
    <xf numFmtId="39" fontId="11" fillId="0" borderId="22" xfId="0" applyNumberFormat="1" applyFont="1" applyBorder="1" applyProtection="1">
      <protection locked="0"/>
    </xf>
    <xf numFmtId="39" fontId="11" fillId="0" borderId="0" xfId="0" applyNumberFormat="1" applyFont="1" applyBorder="1" applyProtection="1">
      <protection locked="0"/>
    </xf>
    <xf numFmtId="39" fontId="11" fillId="0" borderId="23" xfId="0" applyNumberFormat="1" applyFont="1" applyBorder="1" applyProtection="1">
      <protection locked="0"/>
    </xf>
    <xf numFmtId="39" fontId="11" fillId="0" borderId="16" xfId="0" applyNumberFormat="1" applyFont="1" applyBorder="1" applyProtection="1">
      <protection locked="0"/>
    </xf>
    <xf numFmtId="39" fontId="11" fillId="0" borderId="24" xfId="0" applyNumberFormat="1" applyFont="1" applyBorder="1" applyProtection="1">
      <protection locked="0"/>
    </xf>
    <xf numFmtId="16" fontId="6" fillId="0" borderId="151" xfId="0" quotePrefix="1" applyNumberFormat="1" applyFont="1" applyBorder="1" applyAlignment="1" applyProtection="1">
      <alignment horizontal="right"/>
    </xf>
    <xf numFmtId="0" fontId="6" fillId="0" borderId="151" xfId="0" applyNumberFormat="1" applyFont="1" applyFill="1" applyBorder="1" applyAlignment="1" applyProtection="1">
      <alignment horizontal="left"/>
      <protection locked="0"/>
    </xf>
    <xf numFmtId="39" fontId="6" fillId="0" borderId="151" xfId="0" applyNumberFormat="1" applyFont="1" applyFill="1" applyBorder="1" applyAlignment="1" applyProtection="1">
      <alignment shrinkToFit="1"/>
    </xf>
    <xf numFmtId="0" fontId="6" fillId="0" borderId="152" xfId="0" applyFont="1" applyBorder="1" applyAlignment="1" applyProtection="1">
      <alignment horizontal="right"/>
    </xf>
    <xf numFmtId="16" fontId="6" fillId="0" borderId="152" xfId="0" applyNumberFormat="1" applyFont="1" applyBorder="1" applyAlignment="1" applyProtection="1">
      <alignment horizontal="right"/>
    </xf>
    <xf numFmtId="39" fontId="6" fillId="0" borderId="152" xfId="0" applyNumberFormat="1" applyFont="1" applyFill="1" applyBorder="1" applyAlignment="1" applyProtection="1">
      <alignment shrinkToFit="1"/>
    </xf>
    <xf numFmtId="39" fontId="11" fillId="0" borderId="0" xfId="0" applyNumberFormat="1" applyFont="1" applyAlignment="1" applyProtection="1">
      <alignment horizontal="right" shrinkToFit="1"/>
    </xf>
    <xf numFmtId="39" fontId="0" fillId="0" borderId="0" xfId="0" applyNumberFormat="1" applyAlignment="1" applyProtection="1">
      <alignment horizontal="right" shrinkToFit="1"/>
    </xf>
    <xf numFmtId="39" fontId="20" fillId="0" borderId="0" xfId="0" applyNumberFormat="1" applyFont="1" applyAlignment="1" applyProtection="1">
      <alignment horizontal="right" shrinkToFit="1"/>
    </xf>
    <xf numFmtId="39" fontId="4" fillId="0" borderId="0" xfId="0" applyNumberFormat="1" applyFont="1" applyAlignment="1" applyProtection="1">
      <alignment horizontal="right" shrinkToFit="1"/>
    </xf>
    <xf numFmtId="39" fontId="0" fillId="0" borderId="0" xfId="0" applyNumberFormat="1" applyAlignment="1">
      <alignment horizontal="right" shrinkToFit="1"/>
    </xf>
    <xf numFmtId="39" fontId="20" fillId="0" borderId="0" xfId="0" applyNumberFormat="1" applyFont="1" applyAlignment="1">
      <alignment horizontal="right" shrinkToFit="1"/>
    </xf>
    <xf numFmtId="0" fontId="12" fillId="0" borderId="82" xfId="0" applyFont="1" applyBorder="1" applyAlignment="1">
      <alignment horizontal="center"/>
    </xf>
    <xf numFmtId="0" fontId="9" fillId="0" borderId="44" xfId="0" applyFont="1" applyBorder="1" applyProtection="1"/>
    <xf numFmtId="49" fontId="5" fillId="0" borderId="9" xfId="0" applyNumberFormat="1" applyFont="1" applyBorder="1" applyAlignment="1" applyProtection="1">
      <alignment horizontal="center" shrinkToFit="1"/>
      <protection locked="0"/>
    </xf>
    <xf numFmtId="1" fontId="5" fillId="0" borderId="10" xfId="0" applyNumberFormat="1" applyFont="1" applyBorder="1" applyAlignment="1" applyProtection="1">
      <alignment horizontal="center" shrinkToFit="1"/>
      <protection locked="0"/>
    </xf>
    <xf numFmtId="49" fontId="5" fillId="0" borderId="12" xfId="0" applyNumberFormat="1" applyFont="1" applyBorder="1" applyAlignment="1" applyProtection="1">
      <alignment horizontal="center" shrinkToFit="1"/>
      <protection locked="0"/>
    </xf>
    <xf numFmtId="1" fontId="5" fillId="0" borderId="13" xfId="0" applyNumberFormat="1" applyFont="1" applyBorder="1" applyAlignment="1" applyProtection="1">
      <alignment horizontal="center" shrinkToFit="1"/>
      <protection locked="0"/>
    </xf>
    <xf numFmtId="49" fontId="5" fillId="0" borderId="14" xfId="0" applyNumberFormat="1" applyFont="1" applyBorder="1" applyAlignment="1" applyProtection="1">
      <alignment horizontal="center" shrinkToFit="1"/>
      <protection locked="0"/>
    </xf>
    <xf numFmtId="0" fontId="5" fillId="0" borderId="76" xfId="0" applyFont="1" applyBorder="1" applyProtection="1"/>
    <xf numFmtId="49" fontId="5" fillId="0" borderId="163" xfId="0" applyNumberFormat="1" applyFont="1" applyBorder="1" applyAlignment="1" applyProtection="1">
      <alignment horizontal="center" shrinkToFit="1"/>
      <protection locked="0"/>
    </xf>
    <xf numFmtId="1" fontId="5" fillId="0" borderId="15" xfId="0" applyNumberFormat="1" applyFont="1" applyBorder="1" applyAlignment="1" applyProtection="1">
      <alignment horizontal="center" shrinkToFit="1"/>
      <protection locked="0"/>
    </xf>
    <xf numFmtId="39" fontId="5" fillId="0" borderId="164" xfId="0" applyNumberFormat="1" applyFont="1" applyBorder="1" applyAlignment="1" applyProtection="1">
      <alignment shrinkToFit="1"/>
    </xf>
    <xf numFmtId="39" fontId="5" fillId="0" borderId="165" xfId="0" applyNumberFormat="1" applyFont="1" applyBorder="1" applyAlignment="1" applyProtection="1">
      <alignment shrinkToFit="1"/>
    </xf>
    <xf numFmtId="0" fontId="5" fillId="0" borderId="77" xfId="0" applyFont="1" applyBorder="1" applyAlignment="1" applyProtection="1">
      <alignment horizontal="left"/>
    </xf>
    <xf numFmtId="1" fontId="4" fillId="0" borderId="81" xfId="0" applyNumberFormat="1" applyFont="1" applyBorder="1" applyAlignment="1" applyProtection="1">
      <alignment horizontal="left"/>
      <protection locked="0"/>
    </xf>
    <xf numFmtId="1" fontId="11" fillId="0" borderId="25" xfId="0" applyNumberFormat="1" applyFont="1" applyBorder="1" applyAlignment="1" applyProtection="1">
      <alignment horizontal="left"/>
      <protection locked="0"/>
    </xf>
    <xf numFmtId="1" fontId="11" fillId="0" borderId="26" xfId="0" applyNumberFormat="1" applyFont="1" applyBorder="1" applyAlignment="1" applyProtection="1">
      <alignment horizontal="left"/>
      <protection locked="0"/>
    </xf>
    <xf numFmtId="1" fontId="11" fillId="0" borderId="82" xfId="0" applyNumberFormat="1" applyFont="1" applyBorder="1" applyAlignment="1" applyProtection="1">
      <alignment horizontal="left"/>
      <protection locked="0"/>
    </xf>
    <xf numFmtId="1" fontId="11" fillId="0" borderId="0" xfId="0" applyNumberFormat="1" applyFont="1" applyBorder="1" applyAlignment="1" applyProtection="1">
      <alignment horizontal="left"/>
      <protection locked="0"/>
    </xf>
    <xf numFmtId="1" fontId="11" fillId="0" borderId="16" xfId="0" applyNumberFormat="1" applyFont="1" applyBorder="1" applyAlignment="1" applyProtection="1">
      <alignment horizontal="left"/>
      <protection locked="0"/>
    </xf>
    <xf numFmtId="1" fontId="11" fillId="0" borderId="81" xfId="0" applyNumberFormat="1" applyFont="1" applyBorder="1" applyAlignment="1" applyProtection="1">
      <alignment horizontal="left"/>
      <protection locked="0"/>
    </xf>
    <xf numFmtId="39" fontId="12" fillId="0" borderId="82" xfId="0" applyNumberFormat="1" applyFont="1" applyBorder="1"/>
    <xf numFmtId="2" fontId="12" fillId="0" borderId="82" xfId="0" applyNumberFormat="1" applyFont="1" applyBorder="1" applyAlignment="1">
      <alignment horizontal="center"/>
    </xf>
    <xf numFmtId="0" fontId="1" fillId="0" borderId="129" xfId="0" applyFont="1" applyBorder="1" applyAlignment="1" applyProtection="1">
      <alignment horizontal="right"/>
    </xf>
    <xf numFmtId="2" fontId="6" fillId="0" borderId="8" xfId="0" applyNumberFormat="1" applyFont="1" applyBorder="1" applyAlignment="1" applyProtection="1">
      <alignment shrinkToFit="1"/>
    </xf>
    <xf numFmtId="2" fontId="6" fillId="0" borderId="11" xfId="0" applyNumberFormat="1" applyFont="1" applyBorder="1" applyAlignment="1" applyProtection="1">
      <alignment shrinkToFit="1"/>
    </xf>
    <xf numFmtId="0" fontId="6" fillId="0" borderId="3" xfId="0" applyFont="1" applyBorder="1" applyAlignment="1" applyProtection="1">
      <alignment shrinkToFit="1"/>
    </xf>
    <xf numFmtId="0" fontId="6" fillId="0" borderId="0" xfId="0" applyFont="1" applyAlignment="1" applyProtection="1">
      <alignment shrinkToFit="1"/>
    </xf>
    <xf numFmtId="0" fontId="6" fillId="0" borderId="1" xfId="0" applyFont="1" applyBorder="1" applyAlignment="1" applyProtection="1">
      <alignment shrinkToFit="1"/>
    </xf>
    <xf numFmtId="49" fontId="6" fillId="0" borderId="0" xfId="0" applyNumberFormat="1" applyFont="1" applyAlignment="1" applyProtection="1">
      <alignment horizontal="center"/>
    </xf>
    <xf numFmtId="0" fontId="6" fillId="0" borderId="0" xfId="0" applyFont="1" applyAlignment="1" applyProtection="1">
      <alignment horizontal="left" shrinkToFit="1"/>
    </xf>
    <xf numFmtId="0" fontId="6" fillId="0" borderId="17" xfId="0" applyFont="1" applyBorder="1" applyAlignment="1" applyProtection="1">
      <alignment horizontal="center" shrinkToFit="1"/>
    </xf>
    <xf numFmtId="0" fontId="6" fillId="0" borderId="19" xfId="0" applyFont="1" applyBorder="1" applyAlignment="1" applyProtection="1">
      <alignment horizontal="center" shrinkToFit="1"/>
    </xf>
    <xf numFmtId="0" fontId="6" fillId="0" borderId="18" xfId="0" applyFont="1" applyBorder="1" applyAlignment="1" applyProtection="1">
      <alignment horizontal="center" shrinkToFit="1"/>
    </xf>
    <xf numFmtId="0" fontId="6" fillId="0" borderId="17" xfId="0" applyFont="1" applyBorder="1" applyAlignment="1" applyProtection="1">
      <alignment shrinkToFit="1"/>
    </xf>
    <xf numFmtId="0" fontId="6" fillId="0" borderId="18" xfId="0" applyFont="1" applyBorder="1" applyAlignment="1" applyProtection="1">
      <alignment shrinkToFit="1"/>
    </xf>
    <xf numFmtId="0" fontId="1" fillId="0" borderId="0" xfId="0" applyFont="1" applyAlignment="1" applyProtection="1"/>
    <xf numFmtId="0" fontId="4" fillId="0" borderId="0" xfId="0" applyFont="1" applyBorder="1" applyAlignment="1">
      <alignment horizontal="center"/>
    </xf>
    <xf numFmtId="0" fontId="22" fillId="0" borderId="0" xfId="0" applyFont="1" applyAlignment="1">
      <alignment horizontal="left" vertical="top" wrapText="1"/>
    </xf>
    <xf numFmtId="0" fontId="16" fillId="0" borderId="0" xfId="0" applyFont="1" applyAlignment="1">
      <alignment horizontal="center" vertical="center"/>
    </xf>
    <xf numFmtId="49" fontId="22" fillId="0" borderId="0" xfId="0" applyNumberFormat="1" applyFont="1" applyAlignment="1">
      <alignment horizontal="left" vertical="top" wrapText="1"/>
    </xf>
    <xf numFmtId="0" fontId="22" fillId="0" borderId="0" xfId="0" applyFont="1" applyAlignment="1">
      <alignment horizontal="left" wrapText="1"/>
    </xf>
    <xf numFmtId="49" fontId="22" fillId="2" borderId="0" xfId="0" applyNumberFormat="1" applyFont="1" applyFill="1" applyAlignment="1">
      <alignment horizontal="left" vertical="top" wrapText="1"/>
    </xf>
    <xf numFmtId="0" fontId="16" fillId="0" borderId="0" xfId="0" applyFont="1" applyAlignment="1">
      <alignment horizontal="left" vertical="top" wrapText="1"/>
    </xf>
    <xf numFmtId="0" fontId="22"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5" fillId="0" borderId="147" xfId="0" applyFont="1" applyBorder="1" applyAlignment="1" applyProtection="1">
      <alignment horizontal="center" vertical="center" wrapText="1" shrinkToFit="1"/>
    </xf>
    <xf numFmtId="0" fontId="5" fillId="0" borderId="148" xfId="0" applyFont="1" applyBorder="1" applyAlignment="1" applyProtection="1">
      <alignment horizontal="center" vertical="center" wrapText="1" shrinkToFit="1"/>
    </xf>
    <xf numFmtId="0" fontId="5" fillId="0" borderId="79" xfId="0" applyFont="1" applyBorder="1" applyAlignment="1" applyProtection="1">
      <alignment horizontal="center" vertical="center" wrapText="1" shrinkToFit="1"/>
    </xf>
    <xf numFmtId="0" fontId="5" fillId="0" borderId="3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5" fillId="0" borderId="37"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35"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35" xfId="0" applyFont="1" applyBorder="1" applyAlignment="1" applyProtection="1">
      <alignment horizontal="center" vertical="center" wrapText="1" shrinkToFit="1"/>
    </xf>
    <xf numFmtId="0" fontId="34" fillId="0" borderId="36" xfId="0" applyFont="1" applyBorder="1" applyAlignment="1" applyProtection="1">
      <alignment horizontal="center" vertical="center" wrapText="1" shrinkToFit="1"/>
    </xf>
    <xf numFmtId="0" fontId="34" fillId="0" borderId="32" xfId="0" applyFont="1" applyBorder="1" applyAlignment="1" applyProtection="1">
      <alignment horizontal="center" vertical="center" wrapText="1" shrinkToFit="1"/>
    </xf>
    <xf numFmtId="0" fontId="34" fillId="0" borderId="37" xfId="0" applyFont="1" applyBorder="1" applyAlignment="1" applyProtection="1">
      <alignment horizontal="center" vertical="center" wrapText="1" shrinkToFit="1"/>
    </xf>
    <xf numFmtId="0" fontId="34" fillId="0" borderId="149" xfId="0" applyFont="1" applyBorder="1" applyAlignment="1" applyProtection="1">
      <alignment horizontal="center" vertical="center" wrapText="1" shrinkToFit="1"/>
    </xf>
    <xf numFmtId="0" fontId="34" fillId="0" borderId="79" xfId="0" applyFont="1" applyBorder="1" applyAlignment="1" applyProtection="1">
      <alignment horizontal="center" vertical="center" wrapText="1" shrinkToFit="1"/>
    </xf>
    <xf numFmtId="0" fontId="5" fillId="0" borderId="150" xfId="0" applyFont="1" applyBorder="1" applyAlignment="1" applyProtection="1">
      <alignment horizontal="center" vertical="center" wrapText="1" shrinkToFit="1"/>
    </xf>
    <xf numFmtId="0" fontId="32" fillId="0" borderId="147" xfId="0" applyFont="1" applyBorder="1" applyAlignment="1" applyProtection="1">
      <alignment horizontal="center" vertical="center" wrapText="1" shrinkToFit="1"/>
    </xf>
    <xf numFmtId="0" fontId="32" fillId="0" borderId="148" xfId="0" applyFont="1" applyBorder="1" applyAlignment="1" applyProtection="1">
      <alignment horizontal="center" vertical="center" wrapText="1" shrinkToFit="1"/>
    </xf>
    <xf numFmtId="0" fontId="32" fillId="0" borderId="79" xfId="0" applyFont="1" applyBorder="1" applyAlignment="1" applyProtection="1">
      <alignment horizontal="center" vertical="center" wrapText="1" shrinkToFit="1"/>
    </xf>
    <xf numFmtId="0" fontId="32" fillId="0" borderId="149" xfId="0" applyFont="1" applyBorder="1" applyAlignment="1" applyProtection="1">
      <alignment horizontal="center" vertical="center" wrapText="1" shrinkToFit="1"/>
    </xf>
    <xf numFmtId="0" fontId="6" fillId="0" borderId="150" xfId="0" applyFont="1" applyBorder="1" applyAlignment="1" applyProtection="1">
      <alignment horizontal="center" vertical="center" wrapText="1" shrinkToFit="1"/>
    </xf>
    <xf numFmtId="0" fontId="6" fillId="0" borderId="37" xfId="0" applyFont="1" applyBorder="1" applyAlignment="1" applyProtection="1">
      <alignment horizontal="center" vertical="center" wrapText="1" shrinkToFit="1"/>
    </xf>
    <xf numFmtId="0" fontId="5" fillId="0" borderId="86"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32" fillId="0" borderId="36" xfId="0" applyFont="1" applyBorder="1" applyAlignment="1" applyProtection="1">
      <alignment horizontal="center" vertical="center" wrapText="1" shrinkToFit="1"/>
    </xf>
    <xf numFmtId="0" fontId="32" fillId="0" borderId="32" xfId="0" applyFont="1" applyBorder="1" applyAlignment="1" applyProtection="1">
      <alignment horizontal="center" vertical="center" wrapText="1" shrinkToFit="1"/>
    </xf>
    <xf numFmtId="0" fontId="32" fillId="0" borderId="37" xfId="0" applyFont="1" applyBorder="1" applyAlignment="1" applyProtection="1">
      <alignment horizontal="center" vertical="center" wrapText="1" shrinkToFit="1"/>
    </xf>
    <xf numFmtId="0" fontId="6" fillId="0" borderId="3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33" fillId="0" borderId="36" xfId="0" applyFont="1" applyBorder="1" applyAlignment="1" applyProtection="1">
      <alignment horizontal="center" vertical="center" wrapText="1" shrinkToFit="1"/>
    </xf>
    <xf numFmtId="0" fontId="33" fillId="0" borderId="32" xfId="0" applyFont="1" applyBorder="1" applyAlignment="1" applyProtection="1">
      <alignment horizontal="center" vertical="center" wrapText="1" shrinkToFit="1"/>
    </xf>
    <xf numFmtId="0" fontId="33" fillId="0" borderId="37" xfId="0" applyFont="1" applyBorder="1" applyAlignment="1" applyProtection="1">
      <alignment horizontal="center" vertical="center" wrapText="1" shrinkToFit="1"/>
    </xf>
    <xf numFmtId="0" fontId="6" fillId="0" borderId="86" xfId="0" applyFont="1" applyBorder="1" applyAlignment="1" applyProtection="1">
      <alignment horizontal="center" vertical="center" shrinkToFit="1"/>
    </xf>
    <xf numFmtId="0" fontId="6" fillId="0" borderId="84" xfId="0" applyFont="1" applyBorder="1" applyAlignment="1" applyProtection="1">
      <alignment horizontal="center" vertical="center" shrinkToFit="1"/>
    </xf>
    <xf numFmtId="0" fontId="6" fillId="0" borderId="85" xfId="0" applyFont="1" applyBorder="1" applyAlignment="1" applyProtection="1">
      <alignment horizontal="center" vertical="center" shrinkToFit="1"/>
    </xf>
    <xf numFmtId="0" fontId="11" fillId="3" borderId="0" xfId="0" applyNumberFormat="1" applyFont="1" applyFill="1" applyBorder="1" applyAlignment="1" applyProtection="1">
      <alignment horizontal="left"/>
      <protection locked="0"/>
    </xf>
    <xf numFmtId="0" fontId="11" fillId="3" borderId="23" xfId="0" applyNumberFormat="1" applyFont="1" applyFill="1" applyBorder="1" applyAlignment="1" applyProtection="1">
      <alignment horizontal="left"/>
      <protection locked="0"/>
    </xf>
    <xf numFmtId="39" fontId="4" fillId="0" borderId="0" xfId="0" applyNumberFormat="1" applyFont="1" applyBorder="1" applyAlignment="1">
      <alignment horizontal="right"/>
    </xf>
    <xf numFmtId="39" fontId="4" fillId="0" borderId="23" xfId="0" applyNumberFormat="1" applyFont="1" applyBorder="1" applyAlignment="1">
      <alignment horizontal="right"/>
    </xf>
    <xf numFmtId="39" fontId="4" fillId="0" borderId="0" xfId="0" applyNumberFormat="1" applyFont="1" applyBorder="1" applyAlignment="1" applyProtection="1">
      <alignment horizontal="right"/>
      <protection locked="0"/>
    </xf>
    <xf numFmtId="39" fontId="4" fillId="0" borderId="23" xfId="0" applyNumberFormat="1" applyFont="1" applyBorder="1" applyAlignment="1" applyProtection="1">
      <alignment horizontal="right"/>
      <protection locked="0"/>
    </xf>
    <xf numFmtId="39" fontId="4" fillId="3" borderId="0" xfId="0" applyNumberFormat="1" applyFont="1" applyFill="1" applyBorder="1" applyAlignment="1" applyProtection="1">
      <alignment horizontal="right"/>
      <protection locked="0"/>
    </xf>
    <xf numFmtId="39" fontId="4" fillId="3" borderId="23" xfId="0" applyNumberFormat="1" applyFont="1" applyFill="1" applyBorder="1" applyAlignment="1" applyProtection="1">
      <alignment horizontal="right"/>
      <protection locked="0"/>
    </xf>
    <xf numFmtId="49" fontId="4" fillId="2" borderId="0" xfId="0" applyNumberFormat="1" applyFont="1" applyFill="1" applyBorder="1" applyAlignment="1" applyProtection="1">
      <alignment horizontal="left"/>
      <protection locked="0"/>
    </xf>
    <xf numFmtId="49" fontId="4" fillId="2" borderId="23" xfId="0" applyNumberFormat="1" applyFont="1" applyFill="1" applyBorder="1" applyAlignment="1" applyProtection="1">
      <alignment horizontal="left"/>
      <protection locked="0"/>
    </xf>
    <xf numFmtId="0" fontId="11" fillId="0" borderId="25" xfId="0" applyFont="1" applyBorder="1" applyAlignment="1"/>
    <xf numFmtId="0" fontId="11" fillId="0" borderId="0" xfId="0" applyFont="1" applyBorder="1" applyAlignment="1"/>
    <xf numFmtId="4" fontId="11" fillId="0" borderId="0" xfId="0" applyNumberFormat="1" applyFont="1" applyBorder="1" applyAlignment="1"/>
    <xf numFmtId="0" fontId="9" fillId="0" borderId="25" xfId="0" applyFont="1" applyBorder="1" applyAlignment="1"/>
    <xf numFmtId="0" fontId="9" fillId="0" borderId="0" xfId="0" applyFont="1" applyBorder="1" applyAlignment="1"/>
    <xf numFmtId="39" fontId="11" fillId="0" borderId="0" xfId="0" applyNumberFormat="1" applyFont="1" applyBorder="1" applyAlignment="1"/>
    <xf numFmtId="0" fontId="11" fillId="0" borderId="26" xfId="0" applyFont="1" applyBorder="1" applyAlignment="1"/>
    <xf numFmtId="0" fontId="11" fillId="0" borderId="16" xfId="0" applyFont="1" applyBorder="1" applyAlignment="1"/>
    <xf numFmtId="49" fontId="6" fillId="0" borderId="64" xfId="0" applyNumberFormat="1" applyFont="1" applyBorder="1" applyAlignment="1" applyProtection="1">
      <alignment horizontal="center"/>
    </xf>
    <xf numFmtId="49" fontId="6" fillId="0" borderId="61" xfId="0" applyNumberFormat="1" applyFont="1" applyBorder="1" applyAlignment="1" applyProtection="1">
      <alignment horizontal="center"/>
    </xf>
    <xf numFmtId="7" fontId="12" fillId="0" borderId="61" xfId="0" applyNumberFormat="1" applyFont="1" applyBorder="1" applyAlignment="1" applyProtection="1"/>
    <xf numFmtId="7" fontId="12" fillId="0" borderId="83" xfId="0" applyNumberFormat="1" applyFont="1" applyBorder="1" applyAlignment="1" applyProtection="1"/>
    <xf numFmtId="0" fontId="12" fillId="0" borderId="81" xfId="0" applyFont="1" applyBorder="1" applyAlignment="1">
      <alignment horizontal="center"/>
    </xf>
    <xf numFmtId="0" fontId="12" fillId="0" borderId="82" xfId="0" applyFont="1" applyBorder="1" applyAlignment="1">
      <alignment horizontal="center"/>
    </xf>
    <xf numFmtId="0" fontId="12" fillId="0" borderId="22" xfId="0" applyFont="1" applyBorder="1" applyAlignment="1">
      <alignment horizontal="center"/>
    </xf>
    <xf numFmtId="0" fontId="4" fillId="0" borderId="82" xfId="0" applyFont="1" applyBorder="1" applyAlignment="1"/>
    <xf numFmtId="0" fontId="12" fillId="0" borderId="25" xfId="0" applyFont="1" applyBorder="1" applyAlignment="1">
      <alignment horizontal="center"/>
    </xf>
    <xf numFmtId="0" fontId="12" fillId="0" borderId="0" xfId="0" applyFont="1" applyBorder="1" applyAlignment="1">
      <alignment horizontal="center"/>
    </xf>
    <xf numFmtId="0" fontId="6" fillId="3" borderId="0" xfId="0" applyFont="1" applyFill="1" applyAlignment="1" applyProtection="1">
      <alignment horizontal="center"/>
      <protection locked="0"/>
    </xf>
    <xf numFmtId="0" fontId="5" fillId="0" borderId="145" xfId="0" applyFont="1" applyBorder="1" applyAlignment="1" applyProtection="1">
      <alignment horizontal="center"/>
    </xf>
    <xf numFmtId="0" fontId="5" fillId="0" borderId="131" xfId="0" applyFont="1" applyBorder="1" applyAlignment="1" applyProtection="1">
      <alignment horizontal="center"/>
    </xf>
    <xf numFmtId="0" fontId="6" fillId="0" borderId="0" xfId="0" applyFont="1" applyFill="1" applyAlignment="1" applyProtection="1">
      <alignment horizontal="center"/>
      <protection locked="0"/>
    </xf>
    <xf numFmtId="0" fontId="6" fillId="0" borderId="147" xfId="0" applyFont="1" applyBorder="1" applyAlignment="1" applyProtection="1">
      <alignment horizontal="center" vertical="center" wrapText="1" shrinkToFit="1"/>
    </xf>
    <xf numFmtId="0" fontId="6" fillId="0" borderId="148" xfId="0" applyFont="1" applyBorder="1" applyAlignment="1" applyProtection="1">
      <alignment horizontal="center" vertical="center" wrapText="1" shrinkToFit="1"/>
    </xf>
    <xf numFmtId="0" fontId="6" fillId="0" borderId="79" xfId="0" applyFont="1" applyBorder="1" applyAlignment="1" applyProtection="1">
      <alignment horizontal="center" vertical="center" wrapText="1" shrinkToFit="1"/>
    </xf>
    <xf numFmtId="0" fontId="32" fillId="0" borderId="34" xfId="0" applyFont="1" applyBorder="1" applyAlignment="1" applyProtection="1">
      <alignment horizontal="center" vertical="center" wrapText="1" shrinkToFit="1"/>
    </xf>
    <xf numFmtId="0" fontId="32" fillId="0" borderId="33" xfId="0" applyFont="1" applyBorder="1" applyAlignment="1" applyProtection="1">
      <alignment horizontal="center" vertical="center" wrapText="1" shrinkToFit="1"/>
    </xf>
    <xf numFmtId="0" fontId="32" fillId="0" borderId="35" xfId="0" applyFont="1" applyBorder="1" applyAlignment="1" applyProtection="1">
      <alignment horizontal="center" vertical="center" wrapText="1" shrinkToFit="1"/>
    </xf>
    <xf numFmtId="4" fontId="11" fillId="0" borderId="16" xfId="0" applyNumberFormat="1" applyFont="1" applyBorder="1" applyAlignment="1"/>
    <xf numFmtId="39" fontId="11" fillId="0" borderId="0" xfId="0" applyNumberFormat="1" applyFont="1" applyBorder="1" applyAlignment="1" applyProtection="1"/>
    <xf numFmtId="39" fontId="11" fillId="2" borderId="0" xfId="0" applyNumberFormat="1" applyFont="1" applyFill="1" applyBorder="1" applyAlignment="1" applyProtection="1">
      <protection locked="0"/>
    </xf>
    <xf numFmtId="49" fontId="9" fillId="0" borderId="81" xfId="0" applyNumberFormat="1" applyFont="1" applyBorder="1" applyAlignment="1" applyProtection="1">
      <alignment horizontal="center"/>
    </xf>
    <xf numFmtId="49" fontId="9" fillId="0" borderId="82" xfId="0" applyNumberFormat="1" applyFont="1" applyBorder="1" applyAlignment="1" applyProtection="1">
      <alignment horizontal="center"/>
    </xf>
    <xf numFmtId="49" fontId="9" fillId="0" borderId="22" xfId="0" applyNumberFormat="1" applyFont="1" applyBorder="1" applyAlignment="1" applyProtection="1">
      <alignment horizontal="center"/>
    </xf>
    <xf numFmtId="44" fontId="0" fillId="0" borderId="64" xfId="0" applyNumberFormat="1" applyBorder="1" applyAlignment="1" applyProtection="1">
      <alignment horizontal="center"/>
      <protection locked="0"/>
    </xf>
    <xf numFmtId="44" fontId="0" fillId="0" borderId="83" xfId="0" applyNumberFormat="1" applyBorder="1" applyAlignment="1" applyProtection="1">
      <alignment horizontal="center"/>
      <protection locked="0"/>
    </xf>
    <xf numFmtId="0" fontId="18" fillId="0" borderId="0" xfId="0" applyFont="1" applyAlignment="1" applyProtection="1">
      <alignment horizontal="center"/>
    </xf>
    <xf numFmtId="39" fontId="4" fillId="0" borderId="0" xfId="0" applyNumberFormat="1" applyFont="1" applyBorder="1" applyAlignment="1" applyProtection="1">
      <alignment horizontal="right"/>
    </xf>
    <xf numFmtId="39" fontId="4" fillId="0" borderId="23" xfId="0" applyNumberFormat="1" applyFont="1" applyBorder="1" applyAlignment="1" applyProtection="1">
      <alignment horizontal="right"/>
    </xf>
    <xf numFmtId="0" fontId="11" fillId="0" borderId="0" xfId="0" applyNumberFormat="1" applyFont="1" applyBorder="1" applyAlignment="1" applyProtection="1">
      <alignment horizontal="left"/>
    </xf>
    <xf numFmtId="0" fontId="11" fillId="0" borderId="23" xfId="0" applyNumberFormat="1" applyFont="1" applyBorder="1" applyAlignment="1" applyProtection="1">
      <alignment horizontal="left"/>
    </xf>
    <xf numFmtId="0" fontId="6" fillId="0" borderId="0" xfId="0" applyNumberFormat="1" applyFont="1" applyFill="1" applyAlignment="1" applyProtection="1">
      <alignment horizontal="center"/>
    </xf>
    <xf numFmtId="0" fontId="6" fillId="0" borderId="0" xfId="0" applyNumberFormat="1" applyFont="1" applyAlignment="1" applyProtection="1">
      <alignment horizontal="center"/>
    </xf>
    <xf numFmtId="44" fontId="26" fillId="0" borderId="64" xfId="0" applyNumberFormat="1" applyFont="1" applyBorder="1" applyAlignment="1" applyProtection="1">
      <alignment horizontal="center"/>
      <protection locked="0"/>
    </xf>
    <xf numFmtId="44" fontId="26" fillId="0" borderId="83" xfId="0" applyNumberFormat="1" applyFont="1" applyBorder="1" applyAlignment="1" applyProtection="1">
      <alignment horizontal="center"/>
      <protection locked="0"/>
    </xf>
    <xf numFmtId="0" fontId="27" fillId="0" borderId="0" xfId="0" applyFont="1" applyAlignment="1" applyProtection="1">
      <alignment horizontal="center"/>
    </xf>
    <xf numFmtId="39" fontId="11" fillId="2" borderId="0" xfId="0" applyNumberFormat="1" applyFont="1" applyFill="1" applyBorder="1" applyAlignment="1" applyProtection="1">
      <alignment horizontal="right" shrinkToFit="1"/>
      <protection locked="0"/>
    </xf>
    <xf numFmtId="44" fontId="26" fillId="0" borderId="64" xfId="0" applyNumberFormat="1" applyFont="1" applyBorder="1" applyAlignment="1" applyProtection="1">
      <alignment horizontal="right"/>
      <protection locked="0"/>
    </xf>
    <xf numFmtId="44" fontId="26" fillId="0" borderId="83" xfId="0" applyNumberFormat="1" applyFont="1" applyBorder="1" applyAlignment="1" applyProtection="1">
      <alignment horizontal="right"/>
      <protection locked="0"/>
    </xf>
    <xf numFmtId="0" fontId="1" fillId="0" borderId="166" xfId="0" applyFont="1" applyBorder="1" applyAlignment="1" applyProtection="1">
      <alignment horizontal="left"/>
      <protection locked="0"/>
    </xf>
    <xf numFmtId="0" fontId="2" fillId="0" borderId="0" xfId="0" applyFont="1" applyFill="1" applyAlignment="1" applyProtection="1">
      <alignment horizontal="center"/>
    </xf>
    <xf numFmtId="0" fontId="3" fillId="0" borderId="0" xfId="0" applyFont="1" applyAlignment="1" applyProtection="1">
      <alignment horizontal="center"/>
    </xf>
    <xf numFmtId="0" fontId="19" fillId="0" borderId="44" xfId="0" applyFont="1" applyBorder="1" applyAlignment="1" applyProtection="1">
      <alignment horizontal="center"/>
    </xf>
    <xf numFmtId="0" fontId="12" fillId="0" borderId="55" xfId="0" applyFont="1" applyBorder="1" applyAlignment="1" applyProtection="1">
      <alignment horizontal="center"/>
    </xf>
    <xf numFmtId="0" fontId="1" fillId="0" borderId="0" xfId="0" applyFont="1" applyFill="1" applyBorder="1" applyAlignment="1">
      <alignment horizontal="left"/>
    </xf>
    <xf numFmtId="0" fontId="1" fillId="0" borderId="44" xfId="0" applyNumberFormat="1" applyFont="1" applyBorder="1" applyAlignment="1" applyProtection="1">
      <alignment horizontal="left"/>
      <protection locked="0"/>
    </xf>
    <xf numFmtId="0" fontId="1" fillId="0" borderId="82" xfId="0" applyFont="1" applyBorder="1" applyAlignment="1" applyProtection="1">
      <alignment horizontal="center"/>
    </xf>
    <xf numFmtId="0" fontId="36" fillId="0" borderId="61" xfId="0" applyFont="1" applyBorder="1" applyAlignment="1" applyProtection="1">
      <alignment horizontal="left" vertical="top" wrapText="1" shrinkToFit="1"/>
    </xf>
    <xf numFmtId="0" fontId="2" fillId="0" borderId="55" xfId="0" applyFont="1" applyBorder="1" applyAlignment="1" applyProtection="1">
      <alignment horizontal="center"/>
    </xf>
    <xf numFmtId="0" fontId="3" fillId="0" borderId="55" xfId="0" applyFont="1" applyBorder="1" applyAlignment="1" applyProtection="1">
      <alignment horizontal="center"/>
    </xf>
    <xf numFmtId="44" fontId="11" fillId="0" borderId="63" xfId="0" applyNumberFormat="1" applyFont="1" applyBorder="1" applyAlignment="1" applyProtection="1">
      <alignment horizontal="right"/>
    </xf>
    <xf numFmtId="43" fontId="11" fillId="0" borderId="63" xfId="0" applyNumberFormat="1" applyFont="1" applyBorder="1" applyAlignment="1" applyProtection="1">
      <alignment horizontal="right"/>
      <protection locked="0"/>
    </xf>
    <xf numFmtId="43" fontId="11" fillId="0" borderId="63" xfId="0" applyNumberFormat="1" applyFont="1" applyBorder="1" applyAlignment="1" applyProtection="1">
      <alignment horizontal="right"/>
    </xf>
    <xf numFmtId="44" fontId="11" fillId="0" borderId="87" xfId="0" applyNumberFormat="1" applyFont="1" applyBorder="1" applyAlignment="1" applyProtection="1">
      <alignment horizontal="right"/>
    </xf>
    <xf numFmtId="44" fontId="11" fillId="0" borderId="44" xfId="0" applyNumberFormat="1" applyFont="1" applyBorder="1" applyAlignment="1" applyProtection="1">
      <alignment horizontal="right"/>
    </xf>
    <xf numFmtId="44" fontId="11" fillId="0" borderId="88" xfId="0" applyNumberFormat="1" applyFont="1" applyBorder="1" applyAlignment="1" applyProtection="1">
      <alignment horizontal="right"/>
    </xf>
    <xf numFmtId="44" fontId="11" fillId="0" borderId="66" xfId="0" applyNumberFormat="1" applyFont="1" applyBorder="1" applyAlignment="1" applyProtection="1">
      <alignment horizontal="right"/>
    </xf>
    <xf numFmtId="0" fontId="0" fillId="0" borderId="44" xfId="0" applyBorder="1" applyAlignment="1" applyProtection="1">
      <alignment horizontal="center"/>
    </xf>
    <xf numFmtId="43" fontId="11" fillId="0" borderId="64" xfId="0" applyNumberFormat="1" applyFont="1" applyBorder="1" applyAlignment="1" applyProtection="1">
      <alignment horizontal="right"/>
      <protection locked="0"/>
    </xf>
    <xf numFmtId="43" fontId="11" fillId="0" borderId="83" xfId="0" applyNumberFormat="1" applyFont="1" applyBorder="1" applyAlignment="1" applyProtection="1">
      <alignment horizontal="right"/>
      <protection locked="0"/>
    </xf>
    <xf numFmtId="0" fontId="3" fillId="0" borderId="0" xfId="0" applyFont="1" applyAlignment="1">
      <alignment horizontal="center"/>
    </xf>
    <xf numFmtId="0" fontId="12" fillId="0" borderId="55" xfId="0" applyFont="1" applyBorder="1" applyAlignment="1">
      <alignment horizontal="center"/>
    </xf>
    <xf numFmtId="0" fontId="3" fillId="0" borderId="55" xfId="0" applyFont="1" applyBorder="1" applyAlignment="1">
      <alignment horizontal="center"/>
    </xf>
    <xf numFmtId="0" fontId="12" fillId="0" borderId="0" xfId="0" applyFont="1" applyBorder="1" applyAlignment="1" applyProtection="1">
      <alignment shrinkToFit="1"/>
    </xf>
    <xf numFmtId="0" fontId="12" fillId="0" borderId="23" xfId="0" applyFont="1" applyBorder="1" applyAlignment="1" applyProtection="1">
      <alignment shrinkToFit="1"/>
    </xf>
    <xf numFmtId="43" fontId="11" fillId="0" borderId="92" xfId="0" applyNumberFormat="1" applyFont="1" applyBorder="1" applyAlignment="1" applyProtection="1">
      <alignment horizontal="right" shrinkToFit="1"/>
    </xf>
    <xf numFmtId="43" fontId="11" fillId="0" borderId="93" xfId="0" applyNumberFormat="1" applyFont="1" applyBorder="1" applyAlignment="1" applyProtection="1">
      <alignment horizontal="right" shrinkToFit="1"/>
    </xf>
    <xf numFmtId="0" fontId="6" fillId="0" borderId="0" xfId="0" applyFont="1" applyAlignment="1" applyProtection="1">
      <alignment horizontal="center" shrinkToFit="1"/>
    </xf>
    <xf numFmtId="0" fontId="6" fillId="0" borderId="130" xfId="0" applyFont="1" applyBorder="1" applyAlignment="1" applyProtection="1">
      <alignment horizontal="center" shrinkToFit="1"/>
    </xf>
    <xf numFmtId="0" fontId="6" fillId="0" borderId="38" xfId="0" applyFont="1" applyBorder="1" applyAlignment="1" applyProtection="1">
      <alignment horizontal="center" shrinkToFit="1"/>
    </xf>
    <xf numFmtId="0" fontId="6" fillId="0" borderId="131" xfId="0" applyFont="1" applyBorder="1" applyAlignment="1" applyProtection="1">
      <alignment horizontal="center" shrinkToFit="1"/>
    </xf>
    <xf numFmtId="0" fontId="11" fillId="0" borderId="146" xfId="0" applyNumberFormat="1" applyFont="1" applyFill="1" applyBorder="1" applyAlignment="1" applyProtection="1">
      <alignment horizontal="left" shrinkToFit="1"/>
    </xf>
    <xf numFmtId="0" fontId="11" fillId="0" borderId="90" xfId="0" applyNumberFormat="1" applyFont="1" applyFill="1" applyBorder="1" applyAlignment="1" applyProtection="1">
      <alignment horizontal="left" shrinkToFit="1"/>
    </xf>
    <xf numFmtId="0" fontId="11" fillId="0" borderId="91" xfId="0" applyNumberFormat="1" applyFont="1" applyFill="1" applyBorder="1" applyAlignment="1" applyProtection="1">
      <alignment horizontal="left" shrinkToFit="1"/>
    </xf>
    <xf numFmtId="43" fontId="0" fillId="0" borderId="44" xfId="0" applyNumberFormat="1" applyBorder="1" applyAlignment="1" applyProtection="1">
      <alignment horizontal="center" shrinkToFit="1"/>
    </xf>
    <xf numFmtId="43" fontId="11" fillId="0" borderId="56" xfId="1" applyNumberFormat="1" applyFont="1" applyBorder="1" applyAlignment="1" applyProtection="1">
      <alignment horizontal="right" shrinkToFit="1"/>
    </xf>
    <xf numFmtId="43" fontId="11" fillId="0" borderId="108" xfId="1" applyNumberFormat="1" applyFont="1" applyBorder="1" applyAlignment="1" applyProtection="1">
      <alignment horizontal="right" shrinkToFit="1"/>
    </xf>
    <xf numFmtId="0" fontId="11" fillId="0" borderId="89" xfId="0" applyNumberFormat="1" applyFont="1" applyFill="1" applyBorder="1" applyAlignment="1" applyProtection="1">
      <alignment horizontal="left" shrinkToFit="1"/>
      <protection locked="0"/>
    </xf>
    <xf numFmtId="0" fontId="11" fillId="0" borderId="40" xfId="0" applyNumberFormat="1" applyFont="1" applyFill="1" applyBorder="1" applyAlignment="1" applyProtection="1">
      <alignment horizontal="left" shrinkToFit="1"/>
      <protection locked="0"/>
    </xf>
    <xf numFmtId="0" fontId="11" fillId="0" borderId="94" xfId="0" applyNumberFormat="1" applyFont="1" applyFill="1" applyBorder="1" applyAlignment="1" applyProtection="1">
      <alignment horizontal="left" shrinkToFit="1"/>
      <protection locked="0"/>
    </xf>
    <xf numFmtId="0" fontId="6" fillId="2" borderId="49" xfId="0" applyFont="1" applyFill="1" applyBorder="1" applyAlignment="1" applyProtection="1">
      <alignment horizontal="left"/>
      <protection locked="0"/>
    </xf>
    <xf numFmtId="0" fontId="6" fillId="2" borderId="61" xfId="0" applyFont="1" applyFill="1" applyBorder="1" applyAlignment="1" applyProtection="1">
      <alignment horizontal="left"/>
      <protection locked="0"/>
    </xf>
    <xf numFmtId="0" fontId="6" fillId="2" borderId="83" xfId="0" applyFont="1" applyFill="1" applyBorder="1" applyAlignment="1" applyProtection="1">
      <alignment horizontal="left"/>
      <protection locked="0"/>
    </xf>
    <xf numFmtId="0" fontId="3" fillId="0" borderId="0" xfId="0" applyFont="1" applyAlignment="1" applyProtection="1">
      <alignment horizontal="center" shrinkToFit="1"/>
    </xf>
    <xf numFmtId="0" fontId="12" fillId="0" borderId="47" xfId="0" applyFont="1" applyBorder="1" applyAlignment="1" applyProtection="1">
      <alignment horizontal="left" shrinkToFit="1"/>
    </xf>
    <xf numFmtId="0" fontId="12" fillId="0" borderId="105" xfId="0" applyFont="1" applyBorder="1" applyAlignment="1" applyProtection="1">
      <alignment horizontal="left" shrinkToFit="1"/>
    </xf>
    <xf numFmtId="0" fontId="12" fillId="0" borderId="106" xfId="0" applyFont="1" applyBorder="1" applyAlignment="1" applyProtection="1">
      <alignment horizontal="left" shrinkToFit="1"/>
    </xf>
    <xf numFmtId="0" fontId="12" fillId="0" borderId="105" xfId="0" applyFont="1" applyBorder="1" applyAlignment="1" applyProtection="1">
      <alignment horizontal="center" shrinkToFit="1"/>
    </xf>
    <xf numFmtId="0" fontId="12" fillId="0" borderId="107" xfId="0" applyFont="1" applyBorder="1" applyAlignment="1" applyProtection="1">
      <alignment horizontal="center" shrinkToFit="1"/>
    </xf>
    <xf numFmtId="0" fontId="11" fillId="0" borderId="101" xfId="0" applyNumberFormat="1" applyFont="1" applyFill="1" applyBorder="1" applyAlignment="1" applyProtection="1">
      <alignment horizontal="left" shrinkToFit="1"/>
    </xf>
    <xf numFmtId="0" fontId="11" fillId="0" borderId="102" xfId="0" applyNumberFormat="1" applyFont="1" applyFill="1" applyBorder="1" applyAlignment="1" applyProtection="1">
      <alignment horizontal="left" shrinkToFit="1"/>
    </xf>
    <xf numFmtId="0" fontId="11" fillId="0" borderId="103" xfId="0" applyNumberFormat="1" applyFont="1" applyFill="1" applyBorder="1" applyAlignment="1" applyProtection="1">
      <alignment horizontal="left" shrinkToFit="1"/>
    </xf>
    <xf numFmtId="44" fontId="0" fillId="0" borderId="100" xfId="0" applyNumberFormat="1" applyBorder="1" applyAlignment="1" applyProtection="1">
      <alignment horizontal="center" shrinkToFit="1"/>
    </xf>
    <xf numFmtId="0" fontId="12" fillId="0" borderId="95" xfId="0" applyFont="1" applyBorder="1" applyAlignment="1" applyProtection="1">
      <alignment horizontal="center" shrinkToFit="1"/>
    </xf>
    <xf numFmtId="0" fontId="12" fillId="0" borderId="96" xfId="0" applyFont="1" applyBorder="1" applyAlignment="1" applyProtection="1">
      <alignment horizontal="center" shrinkToFit="1"/>
    </xf>
    <xf numFmtId="0" fontId="12" fillId="0" borderId="97" xfId="0" applyFont="1" applyBorder="1" applyAlignment="1" applyProtection="1">
      <alignment horizontal="center" shrinkToFit="1"/>
    </xf>
    <xf numFmtId="44" fontId="12" fillId="0" borderId="98" xfId="0" applyNumberFormat="1" applyFont="1" applyBorder="1" applyAlignment="1" applyProtection="1">
      <alignment horizontal="right" shrinkToFit="1"/>
    </xf>
    <xf numFmtId="44" fontId="12" fillId="0" borderId="99" xfId="0" applyNumberFormat="1" applyFont="1" applyBorder="1" applyAlignment="1" applyProtection="1">
      <alignment horizontal="right" shrinkToFit="1"/>
    </xf>
    <xf numFmtId="44" fontId="0" fillId="0" borderId="0" xfId="0" applyNumberFormat="1" applyBorder="1" applyAlignment="1" applyProtection="1">
      <alignment horizontal="center" shrinkToFit="1"/>
    </xf>
    <xf numFmtId="43" fontId="11" fillId="0" borderId="56" xfId="0" applyNumberFormat="1" applyFont="1" applyBorder="1" applyAlignment="1" applyProtection="1">
      <alignment horizontal="right" shrinkToFit="1"/>
    </xf>
    <xf numFmtId="43" fontId="11" fillId="0" borderId="108" xfId="0" applyNumberFormat="1" applyFont="1" applyBorder="1" applyAlignment="1" applyProtection="1">
      <alignment horizontal="right" shrinkToFit="1"/>
    </xf>
    <xf numFmtId="0" fontId="12" fillId="0" borderId="26" xfId="0" applyFont="1" applyBorder="1" applyAlignment="1" applyProtection="1">
      <alignment horizontal="center" shrinkToFit="1"/>
    </xf>
    <xf numFmtId="0" fontId="12" fillId="0" borderId="16" xfId="0" applyFont="1" applyBorder="1" applyAlignment="1" applyProtection="1">
      <alignment horizontal="center" shrinkToFit="1"/>
    </xf>
    <xf numFmtId="0" fontId="12" fillId="0" borderId="104" xfId="0" applyFont="1" applyBorder="1" applyAlignment="1" applyProtection="1">
      <alignment horizontal="center" shrinkToFit="1"/>
    </xf>
    <xf numFmtId="0" fontId="4" fillId="0" borderId="146" xfId="0" applyNumberFormat="1" applyFont="1" applyFill="1" applyBorder="1" applyAlignment="1" applyProtection="1">
      <alignment horizontal="left" shrinkToFit="1"/>
    </xf>
    <xf numFmtId="43" fontId="11" fillId="3" borderId="92" xfId="0" applyNumberFormat="1" applyFont="1" applyFill="1" applyBorder="1" applyAlignment="1" applyProtection="1">
      <alignment horizontal="right" shrinkToFit="1"/>
      <protection locked="0"/>
    </xf>
    <xf numFmtId="43" fontId="11" fillId="3" borderId="93" xfId="0" applyNumberFormat="1" applyFont="1" applyFill="1" applyBorder="1" applyAlignment="1" applyProtection="1">
      <alignment horizontal="right" shrinkToFit="1"/>
      <protection locked="0"/>
    </xf>
    <xf numFmtId="43" fontId="0" fillId="0" borderId="0" xfId="0" applyNumberFormat="1" applyBorder="1" applyAlignment="1" applyProtection="1">
      <alignment horizontal="center" shrinkToFit="1"/>
    </xf>
  </cellXfs>
  <cellStyles count="2">
    <cellStyle name="Normal" xfId="0" builtinId="0"/>
    <cellStyle name="Percent" xfId="1" builtinId="5"/>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IV79"/>
  <sheetViews>
    <sheetView showGridLines="0" tabSelected="1" workbookViewId="0">
      <selection activeCell="A2" sqref="A2"/>
    </sheetView>
  </sheetViews>
  <sheetFormatPr defaultColWidth="9.140625" defaultRowHeight="12.75" customHeight="1" x14ac:dyDescent="0.2"/>
  <cols>
    <col min="1" max="1" width="22.42578125" style="132" customWidth="1"/>
    <col min="2" max="11" width="9.140625" style="132"/>
    <col min="12" max="12" width="9.5703125" style="132" customWidth="1"/>
    <col min="13" max="256" width="9.140625" style="132"/>
  </cols>
  <sheetData>
    <row r="1" spans="1:256" ht="12.75" customHeight="1" x14ac:dyDescent="0.2">
      <c r="A1" s="476" t="s">
        <v>346</v>
      </c>
      <c r="B1" s="476"/>
      <c r="C1" s="476"/>
      <c r="D1" s="476"/>
      <c r="E1" s="476"/>
      <c r="F1" s="476"/>
      <c r="G1" s="476"/>
      <c r="H1" s="476"/>
      <c r="I1" s="476"/>
      <c r="J1" s="476"/>
      <c r="K1" s="476"/>
      <c r="L1" s="476"/>
    </row>
    <row r="3" spans="1:256" ht="12.75" customHeight="1" x14ac:dyDescent="0.2">
      <c r="A3" s="133" t="s">
        <v>325</v>
      </c>
      <c r="B3" s="133" t="s">
        <v>389</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row>
    <row r="4" spans="1:256" ht="12.75" customHeight="1" x14ac:dyDescent="0.2">
      <c r="A4" s="133" t="s">
        <v>325</v>
      </c>
      <c r="B4" s="133" t="s">
        <v>390</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256" ht="12.75" customHeight="1" x14ac:dyDescent="0.2">
      <c r="A5" s="133" t="s">
        <v>325</v>
      </c>
      <c r="B5" s="133" t="s">
        <v>391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ht="12.75" customHeight="1" x14ac:dyDescent="0.2">
      <c r="A6" s="208" t="s">
        <v>325</v>
      </c>
      <c r="B6" s="477" t="s">
        <v>392</v>
      </c>
      <c r="C6" s="477"/>
      <c r="D6" s="477"/>
      <c r="E6" s="477"/>
      <c r="F6" s="477"/>
      <c r="G6" s="477"/>
      <c r="H6" s="477"/>
      <c r="I6" s="477"/>
      <c r="J6" s="477"/>
      <c r="K6" s="477"/>
      <c r="L6" s="477"/>
      <c r="M6" s="209"/>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ht="12.75" customHeight="1" x14ac:dyDescent="0.2">
      <c r="A7" s="133" t="s">
        <v>340</v>
      </c>
      <c r="B7" s="376" t="s">
        <v>341</v>
      </c>
      <c r="C7" s="376"/>
      <c r="D7" s="376"/>
      <c r="E7" s="376"/>
      <c r="F7" s="376"/>
      <c r="G7" s="376"/>
      <c r="H7" s="376"/>
      <c r="I7" s="376"/>
      <c r="J7" s="376"/>
      <c r="K7" s="376"/>
      <c r="L7" s="376"/>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ht="12.75" customHeight="1" x14ac:dyDescent="0.2">
      <c r="A8" s="133" t="s">
        <v>340</v>
      </c>
      <c r="B8" s="133" t="s">
        <v>393</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ht="12.75" customHeight="1" x14ac:dyDescent="0.2">
      <c r="A9" s="133" t="s">
        <v>340</v>
      </c>
      <c r="B9" s="133" t="s">
        <v>394</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row>
    <row r="10" spans="1:256" ht="12.75" customHeight="1" x14ac:dyDescent="0.2">
      <c r="A10" s="133" t="s">
        <v>340</v>
      </c>
      <c r="B10" s="133" t="s">
        <v>395</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1:256" ht="12.75" customHeight="1" x14ac:dyDescent="0.2">
      <c r="A11" s="133" t="s">
        <v>340</v>
      </c>
      <c r="B11" s="133" t="s">
        <v>475</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spans="1:256" ht="12.75" customHeight="1" x14ac:dyDescent="0.2">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row>
    <row r="13" spans="1:256" ht="12.75" customHeight="1" x14ac:dyDescent="0.2">
      <c r="A13" s="133"/>
      <c r="B13" s="482" t="s">
        <v>332</v>
      </c>
      <c r="C13" s="482"/>
      <c r="D13" s="482"/>
      <c r="E13" s="482"/>
      <c r="F13" s="482"/>
      <c r="G13" s="482"/>
      <c r="H13" s="482"/>
      <c r="I13" s="482"/>
      <c r="J13" s="482"/>
      <c r="K13" s="482"/>
      <c r="L13" s="482"/>
      <c r="M13" s="202"/>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row>
    <row r="14" spans="1:256" ht="12.75" customHeight="1" x14ac:dyDescent="0.2">
      <c r="A14" s="133"/>
      <c r="B14" s="482"/>
      <c r="C14" s="482"/>
      <c r="D14" s="482"/>
      <c r="E14" s="482"/>
      <c r="F14" s="482"/>
      <c r="G14" s="482"/>
      <c r="H14" s="482"/>
      <c r="I14" s="482"/>
      <c r="J14" s="482"/>
      <c r="K14" s="482"/>
      <c r="L14" s="482"/>
      <c r="M14" s="202"/>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256" ht="12.75" customHeight="1" x14ac:dyDescent="0.2">
      <c r="A15" s="133"/>
      <c r="B15" s="203"/>
      <c r="C15" s="203"/>
      <c r="D15" s="203"/>
      <c r="E15" s="203"/>
      <c r="F15" s="203"/>
      <c r="G15" s="203"/>
      <c r="H15" s="203"/>
      <c r="I15" s="203"/>
      <c r="J15" s="203"/>
      <c r="K15" s="203"/>
      <c r="L15" s="203"/>
      <c r="M15" s="202"/>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row>
    <row r="16" spans="1:256" ht="12.75" customHeight="1" x14ac:dyDescent="0.2">
      <c r="A16" s="133" t="s">
        <v>327</v>
      </c>
      <c r="B16" s="204" t="s">
        <v>342</v>
      </c>
      <c r="C16" s="202"/>
      <c r="D16" s="202"/>
      <c r="E16" s="202"/>
      <c r="F16" s="202"/>
      <c r="G16" s="202"/>
      <c r="H16" s="202"/>
      <c r="I16" s="202"/>
      <c r="J16" s="202"/>
      <c r="K16" s="202"/>
      <c r="L16" s="202"/>
      <c r="M16" s="202"/>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row>
    <row r="17" spans="1:256" ht="12.75" customHeight="1" x14ac:dyDescent="0.2">
      <c r="A17" s="134"/>
      <c r="B17" s="477" t="s">
        <v>338</v>
      </c>
      <c r="C17" s="477"/>
      <c r="D17" s="477"/>
      <c r="E17" s="477"/>
      <c r="F17" s="477"/>
      <c r="G17" s="477"/>
      <c r="H17" s="477"/>
      <c r="I17" s="477"/>
      <c r="J17" s="477"/>
      <c r="K17" s="477"/>
      <c r="L17" s="477"/>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row>
    <row r="18" spans="1:256" ht="12.75" customHeight="1" x14ac:dyDescent="0.2">
      <c r="A18" s="134"/>
      <c r="B18" s="477"/>
      <c r="C18" s="477"/>
      <c r="D18" s="477"/>
      <c r="E18" s="477"/>
      <c r="F18" s="477"/>
      <c r="G18" s="477"/>
      <c r="H18" s="477"/>
      <c r="I18" s="477"/>
      <c r="J18" s="477"/>
      <c r="K18" s="477"/>
      <c r="L18" s="477"/>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ht="12.75" customHeight="1" x14ac:dyDescent="0.2">
      <c r="A19" s="133"/>
      <c r="B19" s="477"/>
      <c r="C19" s="477"/>
      <c r="D19" s="477"/>
      <c r="E19" s="477"/>
      <c r="F19" s="477"/>
      <c r="G19" s="477"/>
      <c r="H19" s="477"/>
      <c r="I19" s="477"/>
      <c r="J19" s="477"/>
      <c r="K19" s="477"/>
      <c r="L19" s="477"/>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row>
    <row r="20" spans="1:256" ht="12.75" customHeight="1" x14ac:dyDescent="0.2">
      <c r="A20" s="133"/>
      <c r="B20" s="367"/>
      <c r="C20" s="367"/>
      <c r="D20" s="367"/>
      <c r="E20" s="367"/>
      <c r="F20" s="367"/>
      <c r="G20" s="367"/>
      <c r="H20" s="367"/>
      <c r="I20" s="367"/>
      <c r="J20" s="367"/>
      <c r="K20" s="367"/>
      <c r="L20" s="367"/>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ht="12.75" customHeight="1" x14ac:dyDescent="0.2">
      <c r="A21" s="135" t="s">
        <v>324</v>
      </c>
      <c r="B21" s="481" t="s">
        <v>330</v>
      </c>
      <c r="C21" s="481"/>
      <c r="D21" s="481"/>
      <c r="E21" s="481"/>
      <c r="F21" s="481"/>
      <c r="G21" s="481"/>
      <c r="H21" s="481"/>
      <c r="I21" s="481"/>
      <c r="J21" s="481"/>
      <c r="K21" s="481"/>
      <c r="L21" s="481"/>
    </row>
    <row r="22" spans="1:256" ht="12.75" customHeight="1" x14ac:dyDescent="0.2">
      <c r="B22" s="481"/>
      <c r="C22" s="481"/>
      <c r="D22" s="481"/>
      <c r="E22" s="481"/>
      <c r="F22" s="481"/>
      <c r="G22" s="481"/>
      <c r="H22" s="481"/>
      <c r="I22" s="481"/>
      <c r="J22" s="481"/>
      <c r="K22" s="481"/>
      <c r="L22" s="481"/>
    </row>
    <row r="23" spans="1:256" ht="12.75" customHeight="1" x14ac:dyDescent="0.2">
      <c r="A23" s="353"/>
      <c r="B23" s="481"/>
      <c r="C23" s="481"/>
      <c r="D23" s="481"/>
      <c r="E23" s="481"/>
      <c r="F23" s="481"/>
      <c r="G23" s="481"/>
      <c r="H23" s="481"/>
      <c r="I23" s="481"/>
      <c r="J23" s="481"/>
      <c r="K23" s="481"/>
      <c r="L23" s="481"/>
    </row>
    <row r="24" spans="1:256" ht="12.75" customHeight="1" x14ac:dyDescent="0.2">
      <c r="A24" s="353" t="s">
        <v>396</v>
      </c>
      <c r="B24" s="478" t="s">
        <v>397</v>
      </c>
      <c r="C24" s="478"/>
      <c r="D24" s="478"/>
      <c r="E24" s="478"/>
      <c r="F24" s="478"/>
      <c r="G24" s="478"/>
      <c r="H24" s="478"/>
      <c r="I24" s="478"/>
      <c r="J24" s="478"/>
      <c r="K24" s="478"/>
      <c r="L24" s="478"/>
    </row>
    <row r="25" spans="1:256" ht="12.75" customHeight="1" x14ac:dyDescent="0.2">
      <c r="A25" s="353"/>
      <c r="B25" s="478"/>
      <c r="C25" s="478"/>
      <c r="D25" s="478"/>
      <c r="E25" s="478"/>
      <c r="F25" s="478"/>
      <c r="G25" s="478"/>
      <c r="H25" s="478"/>
      <c r="I25" s="478"/>
      <c r="J25" s="478"/>
      <c r="K25" s="478"/>
      <c r="L25" s="478"/>
    </row>
    <row r="26" spans="1:256" ht="12.75" customHeight="1" x14ac:dyDescent="0.2">
      <c r="A26" s="353" t="s">
        <v>398</v>
      </c>
      <c r="B26" s="135" t="s">
        <v>399</v>
      </c>
      <c r="D26" s="366"/>
      <c r="E26" s="366"/>
      <c r="F26" s="366"/>
      <c r="G26" s="366"/>
      <c r="H26" s="366"/>
      <c r="I26" s="366"/>
      <c r="J26" s="366"/>
      <c r="K26" s="366"/>
      <c r="L26" s="366"/>
    </row>
    <row r="27" spans="1:256" ht="12.75" customHeight="1" x14ac:dyDescent="0.2">
      <c r="A27" s="353" t="s">
        <v>400</v>
      </c>
      <c r="B27" s="132" t="s">
        <v>401</v>
      </c>
      <c r="D27" s="366"/>
      <c r="E27" s="366"/>
      <c r="F27" s="366"/>
      <c r="G27" s="366"/>
      <c r="H27" s="366"/>
      <c r="I27" s="366"/>
      <c r="J27" s="366"/>
      <c r="K27" s="366"/>
      <c r="L27" s="366"/>
    </row>
    <row r="28" spans="1:256" ht="12.75" customHeight="1" x14ac:dyDescent="0.2">
      <c r="A28" s="133"/>
      <c r="B28" s="366"/>
      <c r="C28" s="366"/>
      <c r="D28" s="366"/>
      <c r="E28" s="366"/>
      <c r="F28" s="366"/>
      <c r="G28" s="366"/>
      <c r="H28" s="366"/>
      <c r="I28" s="366"/>
      <c r="J28" s="366"/>
      <c r="K28" s="366"/>
      <c r="L28" s="366"/>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row>
    <row r="29" spans="1:256" ht="12.75" customHeight="1" x14ac:dyDescent="0.2">
      <c r="A29" s="475" t="s">
        <v>328</v>
      </c>
      <c r="B29" s="475" t="s">
        <v>343</v>
      </c>
      <c r="C29" s="475"/>
      <c r="D29" s="475"/>
      <c r="E29" s="475"/>
      <c r="F29" s="475"/>
      <c r="G29" s="475"/>
      <c r="H29" s="475"/>
      <c r="I29" s="475"/>
      <c r="J29" s="475"/>
      <c r="K29" s="475"/>
      <c r="L29" s="475"/>
    </row>
    <row r="30" spans="1:256" ht="12.75" customHeight="1" x14ac:dyDescent="0.2">
      <c r="A30" s="475"/>
      <c r="B30" s="475"/>
      <c r="C30" s="475"/>
      <c r="D30" s="475"/>
      <c r="E30" s="475"/>
      <c r="F30" s="475"/>
      <c r="G30" s="475"/>
      <c r="H30" s="475"/>
      <c r="I30" s="475"/>
      <c r="J30" s="475"/>
      <c r="K30" s="475"/>
      <c r="L30" s="475"/>
    </row>
    <row r="31" spans="1:256" ht="12.75" customHeight="1" x14ac:dyDescent="0.2">
      <c r="B31" s="201" t="s">
        <v>329</v>
      </c>
      <c r="C31" s="201"/>
      <c r="D31" s="201"/>
      <c r="E31" s="201"/>
      <c r="F31" s="201"/>
      <c r="G31" s="201"/>
      <c r="H31" s="201"/>
      <c r="I31" s="201"/>
      <c r="J31" s="201"/>
      <c r="K31" s="201"/>
      <c r="L31" s="201"/>
    </row>
    <row r="32" spans="1:256" ht="12.75" customHeight="1" x14ac:dyDescent="0.2">
      <c r="B32" s="201" t="s">
        <v>347</v>
      </c>
      <c r="C32" s="201"/>
      <c r="D32" s="201"/>
      <c r="E32" s="201"/>
      <c r="F32" s="201"/>
      <c r="G32" s="201"/>
      <c r="H32" s="201"/>
      <c r="I32" s="201"/>
      <c r="J32" s="201"/>
      <c r="K32" s="201"/>
      <c r="L32" s="201"/>
    </row>
    <row r="33" spans="1:12" ht="12.75" customHeight="1" x14ac:dyDescent="0.2">
      <c r="B33" s="201"/>
      <c r="C33" s="201"/>
      <c r="D33" s="201"/>
      <c r="E33" s="201"/>
      <c r="F33" s="201"/>
      <c r="G33" s="201"/>
      <c r="H33" s="201"/>
      <c r="I33" s="201"/>
      <c r="J33" s="201"/>
      <c r="K33" s="201"/>
      <c r="L33" s="201"/>
    </row>
    <row r="34" spans="1:12" s="132" customFormat="1" ht="12.75" customHeight="1" x14ac:dyDescent="0.2">
      <c r="A34" s="132" t="s">
        <v>402</v>
      </c>
    </row>
    <row r="35" spans="1:12" s="132" customFormat="1" ht="12.75" customHeight="1" x14ac:dyDescent="0.2">
      <c r="A35" s="133" t="s">
        <v>325</v>
      </c>
      <c r="B35" s="479" t="s">
        <v>403</v>
      </c>
      <c r="C35" s="479"/>
      <c r="D35" s="479"/>
      <c r="E35" s="479"/>
      <c r="F35" s="479"/>
      <c r="G35" s="479"/>
      <c r="H35" s="479"/>
      <c r="I35" s="479"/>
      <c r="J35" s="479"/>
      <c r="K35" s="479"/>
      <c r="L35" s="479"/>
    </row>
    <row r="36" spans="1:12" s="132" customFormat="1" ht="12.75" customHeight="1" x14ac:dyDescent="0.2">
      <c r="A36" s="133"/>
      <c r="B36" s="479"/>
      <c r="C36" s="479"/>
      <c r="D36" s="479"/>
      <c r="E36" s="479"/>
      <c r="F36" s="479"/>
      <c r="G36" s="479"/>
      <c r="H36" s="479"/>
      <c r="I36" s="479"/>
      <c r="J36" s="479"/>
      <c r="K36" s="479"/>
      <c r="L36" s="479"/>
    </row>
    <row r="37" spans="1:12" s="132" customFormat="1" ht="12.75" customHeight="1" x14ac:dyDescent="0.2">
      <c r="B37" s="132" t="s">
        <v>404</v>
      </c>
      <c r="G37" s="202"/>
      <c r="H37" s="202"/>
      <c r="I37" s="202"/>
    </row>
    <row r="38" spans="1:12" s="132" customFormat="1" ht="12.75" customHeight="1" x14ac:dyDescent="0.2">
      <c r="B38" s="368" t="s">
        <v>410</v>
      </c>
      <c r="C38" s="368"/>
      <c r="D38" s="368"/>
      <c r="E38" s="368"/>
      <c r="F38" s="368"/>
      <c r="G38" s="368"/>
      <c r="H38" s="368"/>
      <c r="I38" s="368"/>
    </row>
    <row r="39" spans="1:12" s="132" customFormat="1" ht="12.75" customHeight="1" x14ac:dyDescent="0.2">
      <c r="B39" s="132" t="s">
        <v>405</v>
      </c>
    </row>
    <row r="40" spans="1:12" s="132" customFormat="1" ht="12.75" customHeight="1" x14ac:dyDescent="0.2"/>
    <row r="41" spans="1:12" s="132" customFormat="1" ht="12.75" customHeight="1" x14ac:dyDescent="0.2">
      <c r="B41" s="475" t="s">
        <v>406</v>
      </c>
      <c r="C41" s="475"/>
      <c r="D41" s="475"/>
      <c r="E41" s="475"/>
      <c r="F41" s="475"/>
      <c r="G41" s="475"/>
      <c r="H41" s="475"/>
      <c r="I41" s="475"/>
      <c r="J41" s="475"/>
      <c r="K41" s="475"/>
      <c r="L41" s="475"/>
    </row>
    <row r="42" spans="1:12" s="132" customFormat="1" ht="12.75" customHeight="1" x14ac:dyDescent="0.2">
      <c r="B42" s="475"/>
      <c r="C42" s="475"/>
      <c r="D42" s="475"/>
      <c r="E42" s="475"/>
      <c r="F42" s="475"/>
      <c r="G42" s="475"/>
      <c r="H42" s="475"/>
      <c r="I42" s="475"/>
      <c r="J42" s="475"/>
      <c r="K42" s="475"/>
      <c r="L42" s="475"/>
    </row>
    <row r="43" spans="1:12" s="132" customFormat="1" ht="12.75" customHeight="1" x14ac:dyDescent="0.2">
      <c r="B43" s="132" t="s">
        <v>407</v>
      </c>
    </row>
    <row r="44" spans="1:12" s="132" customFormat="1" ht="12.75" customHeight="1" x14ac:dyDescent="0.2"/>
    <row r="45" spans="1:12" s="132" customFormat="1" ht="12.75" customHeight="1" x14ac:dyDescent="0.2">
      <c r="B45" s="480" t="s">
        <v>408</v>
      </c>
      <c r="C45" s="480"/>
      <c r="D45" s="480"/>
      <c r="E45" s="480"/>
      <c r="F45" s="480"/>
      <c r="G45" s="480"/>
      <c r="H45" s="480"/>
      <c r="I45" s="480"/>
      <c r="J45" s="480"/>
      <c r="K45" s="480"/>
      <c r="L45" s="480"/>
    </row>
    <row r="46" spans="1:12" s="132" customFormat="1" ht="12.75" customHeight="1" x14ac:dyDescent="0.2">
      <c r="B46" s="480"/>
      <c r="C46" s="480"/>
      <c r="D46" s="480"/>
      <c r="E46" s="480"/>
      <c r="F46" s="480"/>
      <c r="G46" s="480"/>
      <c r="H46" s="480"/>
      <c r="I46" s="480"/>
      <c r="J46" s="480"/>
      <c r="K46" s="480"/>
      <c r="L46" s="480"/>
    </row>
    <row r="47" spans="1:12" s="132" customFormat="1" ht="12.75" customHeight="1" x14ac:dyDescent="0.2">
      <c r="B47" s="480" t="s">
        <v>409</v>
      </c>
      <c r="C47" s="480"/>
      <c r="D47" s="480"/>
      <c r="E47" s="480"/>
      <c r="F47" s="480"/>
      <c r="G47" s="480"/>
      <c r="H47" s="480"/>
      <c r="I47" s="480"/>
      <c r="J47" s="480"/>
      <c r="K47" s="480"/>
      <c r="L47" s="480"/>
    </row>
    <row r="48" spans="1:12" s="132" customFormat="1" ht="12.75" customHeight="1" x14ac:dyDescent="0.2">
      <c r="B48" s="480"/>
      <c r="C48" s="480"/>
      <c r="D48" s="480"/>
      <c r="E48" s="480"/>
      <c r="F48" s="480"/>
      <c r="G48" s="480"/>
      <c r="H48" s="480"/>
      <c r="I48" s="480"/>
      <c r="J48" s="480"/>
      <c r="K48" s="480"/>
      <c r="L48" s="480"/>
    </row>
    <row r="49" spans="1:12" ht="12.75" customHeight="1" x14ac:dyDescent="0.2">
      <c r="B49" s="201"/>
      <c r="C49" s="201"/>
      <c r="D49" s="201"/>
      <c r="E49" s="201"/>
      <c r="F49" s="201"/>
      <c r="G49" s="201"/>
      <c r="H49" s="201"/>
      <c r="I49" s="201"/>
      <c r="J49" s="201"/>
      <c r="K49" s="201"/>
      <c r="L49" s="201"/>
    </row>
    <row r="50" spans="1:12" ht="12.75" customHeight="1" x14ac:dyDescent="0.2">
      <c r="A50" s="132" t="s">
        <v>467</v>
      </c>
      <c r="B50" s="481" t="s">
        <v>339</v>
      </c>
      <c r="C50" s="481"/>
      <c r="D50" s="481"/>
      <c r="E50" s="481"/>
      <c r="F50" s="481"/>
      <c r="G50" s="481"/>
      <c r="H50" s="481"/>
      <c r="I50" s="481"/>
      <c r="J50" s="481"/>
      <c r="K50" s="481"/>
      <c r="L50" s="481"/>
    </row>
    <row r="51" spans="1:12" ht="12.75" customHeight="1" x14ac:dyDescent="0.2">
      <c r="B51" s="481"/>
      <c r="C51" s="481"/>
      <c r="D51" s="481"/>
      <c r="E51" s="481"/>
      <c r="F51" s="481"/>
      <c r="G51" s="481"/>
      <c r="H51" s="481"/>
      <c r="I51" s="481"/>
      <c r="J51" s="481"/>
      <c r="K51" s="481"/>
      <c r="L51" s="481"/>
    </row>
    <row r="52" spans="1:12" ht="12.75" customHeight="1" x14ac:dyDescent="0.2">
      <c r="B52" s="481"/>
      <c r="C52" s="481"/>
      <c r="D52" s="481"/>
      <c r="E52" s="481"/>
      <c r="F52" s="481"/>
      <c r="G52" s="481"/>
      <c r="H52" s="481"/>
      <c r="I52" s="481"/>
      <c r="J52" s="481"/>
      <c r="K52" s="481"/>
      <c r="L52" s="481"/>
    </row>
    <row r="53" spans="1:12" ht="12.75" customHeight="1" x14ac:dyDescent="0.2">
      <c r="B53" s="207" t="s">
        <v>345</v>
      </c>
      <c r="C53" s="207"/>
      <c r="D53" s="207"/>
      <c r="E53" s="207"/>
      <c r="F53" s="207"/>
      <c r="G53" s="207"/>
      <c r="H53" s="207"/>
      <c r="I53" s="207"/>
      <c r="J53" s="207"/>
      <c r="K53" s="207"/>
      <c r="L53" s="207"/>
    </row>
    <row r="54" spans="1:12" ht="12.75" customHeight="1" x14ac:dyDescent="0.2">
      <c r="B54" s="481" t="s">
        <v>344</v>
      </c>
      <c r="C54" s="481"/>
      <c r="D54" s="481"/>
      <c r="E54" s="481"/>
      <c r="F54" s="481"/>
      <c r="G54" s="481"/>
      <c r="H54" s="481"/>
      <c r="I54" s="481"/>
      <c r="J54" s="481"/>
      <c r="K54" s="481"/>
      <c r="L54" s="481"/>
    </row>
    <row r="55" spans="1:12" ht="12.75" customHeight="1" x14ac:dyDescent="0.2">
      <c r="B55" s="481"/>
      <c r="C55" s="481"/>
      <c r="D55" s="481"/>
      <c r="E55" s="481"/>
      <c r="F55" s="481"/>
      <c r="G55" s="481"/>
      <c r="H55" s="481"/>
      <c r="I55" s="481"/>
      <c r="J55" s="481"/>
      <c r="K55" s="481"/>
      <c r="L55" s="481"/>
    </row>
    <row r="56" spans="1:12" ht="12.75" customHeight="1" x14ac:dyDescent="0.2">
      <c r="B56" s="481" t="s">
        <v>337</v>
      </c>
      <c r="C56" s="481"/>
      <c r="D56" s="481"/>
      <c r="E56" s="481"/>
      <c r="F56" s="481"/>
      <c r="G56" s="481"/>
      <c r="H56" s="481"/>
      <c r="I56" s="481"/>
      <c r="J56" s="481"/>
      <c r="K56" s="481"/>
      <c r="L56" s="481"/>
    </row>
    <row r="57" spans="1:12" ht="12.75" customHeight="1" x14ac:dyDescent="0.2">
      <c r="B57" s="481"/>
      <c r="C57" s="481"/>
      <c r="D57" s="481"/>
      <c r="E57" s="481"/>
      <c r="F57" s="481"/>
      <c r="G57" s="481"/>
      <c r="H57" s="481"/>
      <c r="I57" s="481"/>
      <c r="J57" s="481"/>
      <c r="K57" s="481"/>
      <c r="L57" s="481"/>
    </row>
    <row r="58" spans="1:12" ht="12.75" customHeight="1" x14ac:dyDescent="0.2">
      <c r="B58" s="481"/>
      <c r="C58" s="481"/>
      <c r="D58" s="481"/>
      <c r="E58" s="481"/>
      <c r="F58" s="481"/>
      <c r="G58" s="481"/>
      <c r="H58" s="481"/>
      <c r="I58" s="481"/>
      <c r="J58" s="481"/>
      <c r="K58" s="481"/>
      <c r="L58" s="481"/>
    </row>
    <row r="60" spans="1:12" ht="12.75" customHeight="1" x14ac:dyDescent="0.2">
      <c r="A60" s="475" t="s">
        <v>326</v>
      </c>
      <c r="B60" s="475" t="s">
        <v>331</v>
      </c>
      <c r="C60" s="475"/>
      <c r="D60" s="475"/>
      <c r="E60" s="475"/>
      <c r="F60" s="475"/>
      <c r="G60" s="475"/>
      <c r="H60" s="475"/>
      <c r="I60" s="475"/>
      <c r="J60" s="475"/>
      <c r="K60" s="475"/>
      <c r="L60" s="475"/>
    </row>
    <row r="61" spans="1:12" ht="12.75" customHeight="1" x14ac:dyDescent="0.2">
      <c r="A61" s="475"/>
      <c r="B61" s="475"/>
      <c r="C61" s="475"/>
      <c r="D61" s="475"/>
      <c r="E61" s="475"/>
      <c r="F61" s="475"/>
      <c r="G61" s="475"/>
      <c r="H61" s="475"/>
      <c r="I61" s="475"/>
      <c r="J61" s="475"/>
      <c r="K61" s="475"/>
      <c r="L61" s="475"/>
    </row>
    <row r="62" spans="1:12" ht="12.75" customHeight="1" x14ac:dyDescent="0.2">
      <c r="B62" s="475"/>
      <c r="C62" s="475"/>
      <c r="D62" s="475"/>
      <c r="E62" s="475"/>
      <c r="F62" s="475"/>
      <c r="G62" s="475"/>
      <c r="H62" s="475"/>
      <c r="I62" s="475"/>
      <c r="J62" s="475"/>
      <c r="K62" s="475"/>
      <c r="L62" s="475"/>
    </row>
    <row r="64" spans="1:12" ht="12.75" customHeight="1" x14ac:dyDescent="0.2">
      <c r="B64" s="475" t="s">
        <v>335</v>
      </c>
      <c r="C64" s="475"/>
      <c r="D64" s="475"/>
      <c r="E64" s="475"/>
      <c r="F64" s="475"/>
      <c r="G64" s="475"/>
      <c r="H64" s="475"/>
      <c r="I64" s="475"/>
      <c r="J64" s="475"/>
      <c r="K64" s="475"/>
      <c r="L64" s="475"/>
    </row>
    <row r="65" spans="1:12" ht="12.75" customHeight="1" x14ac:dyDescent="0.2">
      <c r="B65" s="475"/>
      <c r="C65" s="475"/>
      <c r="D65" s="475"/>
      <c r="E65" s="475"/>
      <c r="F65" s="475"/>
      <c r="G65" s="475"/>
      <c r="H65" s="475"/>
      <c r="I65" s="475"/>
      <c r="J65" s="475"/>
      <c r="K65" s="475"/>
      <c r="L65" s="475"/>
    </row>
    <row r="66" spans="1:12" ht="12.75" customHeight="1" x14ac:dyDescent="0.2">
      <c r="B66" s="475"/>
      <c r="C66" s="475"/>
      <c r="D66" s="475"/>
      <c r="E66" s="475"/>
      <c r="F66" s="475"/>
      <c r="G66" s="475"/>
      <c r="H66" s="475"/>
      <c r="I66" s="475"/>
      <c r="J66" s="475"/>
      <c r="K66" s="475"/>
      <c r="L66" s="475"/>
    </row>
    <row r="68" spans="1:12" ht="12.75" customHeight="1" x14ac:dyDescent="0.2">
      <c r="A68" s="475" t="s">
        <v>334</v>
      </c>
      <c r="B68" s="475" t="s">
        <v>333</v>
      </c>
      <c r="C68" s="475"/>
      <c r="D68" s="475"/>
      <c r="E68" s="475"/>
      <c r="F68" s="475"/>
      <c r="G68" s="475"/>
      <c r="H68" s="475"/>
      <c r="I68" s="475"/>
      <c r="J68" s="475"/>
      <c r="K68" s="475"/>
      <c r="L68" s="475"/>
    </row>
    <row r="69" spans="1:12" ht="12.75" customHeight="1" x14ac:dyDescent="0.2">
      <c r="A69" s="475"/>
      <c r="B69" s="475"/>
      <c r="C69" s="475"/>
      <c r="D69" s="475"/>
      <c r="E69" s="475"/>
      <c r="F69" s="475"/>
      <c r="G69" s="475"/>
      <c r="H69" s="475"/>
      <c r="I69" s="475"/>
      <c r="J69" s="475"/>
      <c r="K69" s="475"/>
      <c r="L69" s="475"/>
    </row>
    <row r="70" spans="1:12" ht="12.75" customHeight="1" x14ac:dyDescent="0.2">
      <c r="A70" s="475"/>
      <c r="B70" s="475"/>
      <c r="C70" s="475"/>
      <c r="D70" s="475"/>
      <c r="E70" s="475"/>
      <c r="F70" s="475"/>
      <c r="G70" s="475"/>
      <c r="H70" s="475"/>
      <c r="I70" s="475"/>
      <c r="J70" s="475"/>
      <c r="K70" s="475"/>
      <c r="L70" s="475"/>
    </row>
    <row r="71" spans="1:12" ht="12.75" customHeight="1" x14ac:dyDescent="0.2">
      <c r="B71" s="205"/>
      <c r="C71" s="205"/>
      <c r="D71" s="205"/>
      <c r="E71" s="205"/>
      <c r="F71" s="205"/>
      <c r="G71" s="205"/>
      <c r="H71" s="205"/>
      <c r="I71" s="205"/>
      <c r="J71" s="205"/>
      <c r="K71" s="205"/>
      <c r="L71" s="205"/>
    </row>
    <row r="72" spans="1:12" ht="12.75" customHeight="1" x14ac:dyDescent="0.2">
      <c r="B72" s="475" t="s">
        <v>348</v>
      </c>
      <c r="C72" s="475"/>
      <c r="D72" s="475"/>
      <c r="E72" s="475"/>
      <c r="F72" s="475"/>
      <c r="G72" s="475"/>
      <c r="H72" s="475"/>
      <c r="I72" s="475"/>
      <c r="J72" s="475"/>
      <c r="K72" s="475"/>
      <c r="L72" s="475"/>
    </row>
    <row r="73" spans="1:12" ht="12.75" customHeight="1" x14ac:dyDescent="0.2">
      <c r="B73" s="475"/>
      <c r="C73" s="475"/>
      <c r="D73" s="475"/>
      <c r="E73" s="475"/>
      <c r="F73" s="475"/>
      <c r="G73" s="475"/>
      <c r="H73" s="475"/>
      <c r="I73" s="475"/>
      <c r="J73" s="475"/>
      <c r="K73" s="475"/>
      <c r="L73" s="475"/>
    </row>
    <row r="74" spans="1:12" ht="12.75" customHeight="1" x14ac:dyDescent="0.2">
      <c r="B74" s="475"/>
      <c r="C74" s="475"/>
      <c r="D74" s="475"/>
      <c r="E74" s="475"/>
      <c r="F74" s="475"/>
      <c r="G74" s="475"/>
      <c r="H74" s="475"/>
      <c r="I74" s="475"/>
      <c r="J74" s="475"/>
      <c r="K74" s="475"/>
      <c r="L74" s="475"/>
    </row>
    <row r="75" spans="1:12" ht="12.75" customHeight="1" x14ac:dyDescent="0.2">
      <c r="B75" s="475"/>
      <c r="C75" s="475"/>
      <c r="D75" s="475"/>
      <c r="E75" s="475"/>
      <c r="F75" s="475"/>
      <c r="G75" s="475"/>
      <c r="H75" s="475"/>
      <c r="I75" s="475"/>
      <c r="J75" s="475"/>
      <c r="K75" s="475"/>
      <c r="L75" s="475"/>
    </row>
    <row r="76" spans="1:12" ht="12.75" customHeight="1" x14ac:dyDescent="0.2">
      <c r="B76" s="475"/>
      <c r="C76" s="475"/>
      <c r="D76" s="475"/>
      <c r="E76" s="475"/>
      <c r="F76" s="475"/>
      <c r="G76" s="475"/>
      <c r="H76" s="475"/>
      <c r="I76" s="475"/>
      <c r="J76" s="475"/>
      <c r="K76" s="475"/>
      <c r="L76" s="475"/>
    </row>
    <row r="77" spans="1:12" ht="12.75" customHeight="1" x14ac:dyDescent="0.2">
      <c r="B77" s="475"/>
      <c r="C77" s="475"/>
      <c r="D77" s="475"/>
      <c r="E77" s="475"/>
      <c r="F77" s="475"/>
      <c r="G77" s="475"/>
      <c r="H77" s="475"/>
      <c r="I77" s="475"/>
      <c r="J77" s="475"/>
      <c r="K77" s="475"/>
      <c r="L77" s="475"/>
    </row>
    <row r="78" spans="1:12" ht="12.75" customHeight="1" x14ac:dyDescent="0.2">
      <c r="B78" s="475"/>
      <c r="C78" s="475"/>
      <c r="D78" s="475"/>
      <c r="E78" s="475"/>
      <c r="F78" s="475"/>
      <c r="G78" s="475"/>
      <c r="H78" s="475"/>
      <c r="I78" s="475"/>
      <c r="J78" s="475"/>
      <c r="K78" s="475"/>
      <c r="L78" s="475"/>
    </row>
    <row r="79" spans="1:12" ht="12.75" customHeight="1" x14ac:dyDescent="0.2">
      <c r="B79" s="205"/>
      <c r="C79" s="205"/>
      <c r="D79" s="205"/>
      <c r="E79" s="205"/>
      <c r="F79" s="205"/>
      <c r="G79" s="205"/>
      <c r="H79" s="205"/>
      <c r="I79" s="205"/>
      <c r="J79" s="205"/>
      <c r="K79" s="205"/>
      <c r="L79" s="205"/>
    </row>
  </sheetData>
  <sheetProtection algorithmName="SHA-512" hashValue="ajg2IOM4a9GrSGHOy631r3/OyRD++5DkX/p+dNwA39UE0RoZAfjDrSWlGxmg6V75KP/IUhR10+hpj9T+5RDs9w==" saltValue="OYrej4phRkVip22KekHktw==" spinCount="100000" sheet="1" objects="1" scenarios="1" formatColumns="0" formatRows="0"/>
  <mergeCells count="21">
    <mergeCell ref="B72:L78"/>
    <mergeCell ref="A1:L1"/>
    <mergeCell ref="B6:L6"/>
    <mergeCell ref="B24:L25"/>
    <mergeCell ref="A29:A30"/>
    <mergeCell ref="B29:L30"/>
    <mergeCell ref="B35:L36"/>
    <mergeCell ref="B41:L42"/>
    <mergeCell ref="B45:L46"/>
    <mergeCell ref="B47:L48"/>
    <mergeCell ref="B50:L52"/>
    <mergeCell ref="B54:L55"/>
    <mergeCell ref="B17:L19"/>
    <mergeCell ref="B13:L14"/>
    <mergeCell ref="B21:L23"/>
    <mergeCell ref="B56:L58"/>
    <mergeCell ref="A60:A61"/>
    <mergeCell ref="B60:L62"/>
    <mergeCell ref="B64:L66"/>
    <mergeCell ref="A68:A70"/>
    <mergeCell ref="B68:L70"/>
  </mergeCells>
  <printOptions horizontalCentered="1"/>
  <pageMargins left="0" right="0" top="0.75" bottom="0.5" header="0.5" footer="0.2"/>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Mai</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240</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240</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Mai</v>
      </c>
      <c r="H21" s="296" t="s">
        <v>63</v>
      </c>
      <c r="I21" s="250"/>
      <c r="J21" s="260">
        <f>AVRIL!E2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Mai</v>
      </c>
      <c r="D57" s="257" t="str">
        <f>$D$11</f>
        <v>Année</v>
      </c>
      <c r="E57" s="138">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Mai</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Mai</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418</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90</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159</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133</v>
      </c>
      <c r="V107" s="568">
        <f>AVRIL!V111</f>
        <v>0</v>
      </c>
      <c r="W107" s="568"/>
      <c r="X107" s="569"/>
      <c r="Y107" s="87"/>
      <c r="Z107" s="371" t="s">
        <v>133</v>
      </c>
      <c r="AA107" s="568">
        <f>AVRIL!AA111</f>
        <v>0</v>
      </c>
      <c r="AB107" s="568"/>
      <c r="AC107" s="569"/>
      <c r="AD107" s="87"/>
      <c r="AE107" s="371" t="s">
        <v>133</v>
      </c>
      <c r="AF107" s="568">
        <f>AVRIL!AF111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160</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134</v>
      </c>
      <c r="V111" s="568">
        <f>V107+V108+V109-V110</f>
        <v>0</v>
      </c>
      <c r="W111" s="568"/>
      <c r="X111" s="569"/>
      <c r="Y111" s="87"/>
      <c r="Z111" s="371" t="s">
        <v>134</v>
      </c>
      <c r="AA111" s="568">
        <f>AA107+AA108+AA109-AA110</f>
        <v>0</v>
      </c>
      <c r="AB111" s="568"/>
      <c r="AC111" s="569"/>
      <c r="AD111" s="87"/>
      <c r="AE111" s="371" t="s">
        <v>134</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161</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162</v>
      </c>
      <c r="M117" s="535"/>
      <c r="N117" s="535"/>
      <c r="O117" s="535"/>
      <c r="P117" s="536">
        <f>SUM(P113-P115+P116+P114)</f>
        <v>0</v>
      </c>
      <c r="Q117" s="536"/>
      <c r="R117" s="42"/>
      <c r="S117" s="27"/>
      <c r="T117" s="27"/>
      <c r="U117" s="371" t="s">
        <v>133</v>
      </c>
      <c r="V117" s="568">
        <f>AVRIL!V121</f>
        <v>0</v>
      </c>
      <c r="W117" s="568"/>
      <c r="X117" s="569"/>
      <c r="Y117" s="87"/>
      <c r="Z117" s="371" t="s">
        <v>133</v>
      </c>
      <c r="AA117" s="568">
        <f>AVRIL!AA121</f>
        <v>0</v>
      </c>
      <c r="AB117" s="568"/>
      <c r="AC117" s="569"/>
      <c r="AD117" s="87"/>
      <c r="AE117" s="371" t="s">
        <v>133</v>
      </c>
      <c r="AF117" s="568">
        <f>AVRIL!AF121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134</v>
      </c>
      <c r="V121" s="568">
        <f>V117+V118+V119-V120</f>
        <v>0</v>
      </c>
      <c r="W121" s="568"/>
      <c r="X121" s="569"/>
      <c r="Y121" s="87"/>
      <c r="Z121" s="371" t="s">
        <v>134</v>
      </c>
      <c r="AA121" s="568">
        <f>AA117+AA118+AA119-AA120</f>
        <v>0</v>
      </c>
      <c r="AB121" s="568"/>
      <c r="AC121" s="569"/>
      <c r="AD121" s="87"/>
      <c r="AE121" s="371" t="s">
        <v>134</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133</v>
      </c>
      <c r="V127" s="568">
        <f>AVRIL!V131</f>
        <v>0</v>
      </c>
      <c r="W127" s="568"/>
      <c r="X127" s="569"/>
      <c r="Y127" s="87"/>
      <c r="Z127" s="371" t="s">
        <v>133</v>
      </c>
      <c r="AA127" s="568">
        <f>AVRIL!AA131</f>
        <v>0</v>
      </c>
      <c r="AB127" s="568"/>
      <c r="AC127" s="569"/>
      <c r="AD127" s="87"/>
      <c r="AE127" s="371" t="s">
        <v>133</v>
      </c>
      <c r="AF127" s="568">
        <f>AVRIL!AF131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134</v>
      </c>
      <c r="V131" s="568">
        <f>V127+V128+V129-V130</f>
        <v>0</v>
      </c>
      <c r="W131" s="568"/>
      <c r="X131" s="569"/>
      <c r="Y131" s="87"/>
      <c r="Z131" s="371" t="s">
        <v>134</v>
      </c>
      <c r="AA131" s="568">
        <f>AA127+AA128+AA129-AA130</f>
        <v>0</v>
      </c>
      <c r="AB131" s="568"/>
      <c r="AC131" s="569"/>
      <c r="AD131" s="87"/>
      <c r="AE131" s="371" t="s">
        <v>134</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133</v>
      </c>
      <c r="V137" s="568">
        <f>AVRIL!V141</f>
        <v>0</v>
      </c>
      <c r="W137" s="568"/>
      <c r="X137" s="569"/>
      <c r="Y137" s="87"/>
      <c r="Z137" s="371" t="s">
        <v>133</v>
      </c>
      <c r="AA137" s="568">
        <f>AVRIL!AA141</f>
        <v>0</v>
      </c>
      <c r="AB137" s="568"/>
      <c r="AC137" s="569"/>
      <c r="AD137" s="87"/>
      <c r="AE137" s="371" t="s">
        <v>133</v>
      </c>
      <c r="AF137" s="568">
        <f>AVRIL!AF141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134</v>
      </c>
      <c r="V141" s="568">
        <f>V137+V138+V139-V140</f>
        <v>0</v>
      </c>
      <c r="W141" s="568"/>
      <c r="X141" s="569"/>
      <c r="Y141" s="87"/>
      <c r="Z141" s="371" t="s">
        <v>134</v>
      </c>
      <c r="AA141" s="568">
        <f>AA137+AA138+AA139-AA140</f>
        <v>0</v>
      </c>
      <c r="AB141" s="568"/>
      <c r="AC141" s="569"/>
      <c r="AD141" s="87"/>
      <c r="AE141" s="371" t="s">
        <v>134</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O9NcccFNimKsAcKlEFYNg5hAJdnuIWO+Zsr04TJLtEEeUzrf+mPG0BeF0/TaFbFX5rlN8aBZkDFl8tZOLXqiZw==" saltValue="DtmQQUhdnbP7AGU2DlxEZg=="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V138:X140 AA138:AC140 AF138:AH140" name="Plage2"/>
    <protectedRange sqref="D11" name="Plage1_2"/>
  </protectedRanges>
  <mergeCells count="225">
    <mergeCell ref="L114:O114"/>
    <mergeCell ref="P114:Q114"/>
    <mergeCell ref="B104:E104"/>
    <mergeCell ref="AA104:AC104"/>
    <mergeCell ref="AF104:AH104"/>
    <mergeCell ref="L103:O103"/>
    <mergeCell ref="P103:Q103"/>
    <mergeCell ref="L104:O104"/>
    <mergeCell ref="P104:Q104"/>
    <mergeCell ref="U103:X103"/>
    <mergeCell ref="L105:O105"/>
    <mergeCell ref="P105:Q105"/>
    <mergeCell ref="V105:X105"/>
    <mergeCell ref="AA105:AC105"/>
    <mergeCell ref="AF105:AH105"/>
    <mergeCell ref="AA108:AC108"/>
    <mergeCell ref="AF109:AH109"/>
    <mergeCell ref="AF108:AH108"/>
    <mergeCell ref="AF107:AH107"/>
    <mergeCell ref="L117:O117"/>
    <mergeCell ref="P117:Q117"/>
    <mergeCell ref="L115:O115"/>
    <mergeCell ref="P115:Q115"/>
    <mergeCell ref="L116:O116"/>
    <mergeCell ref="P116:Q116"/>
    <mergeCell ref="L112:O112"/>
    <mergeCell ref="AA106:AC106"/>
    <mergeCell ref="AF106:AH106"/>
    <mergeCell ref="AA116:AC116"/>
    <mergeCell ref="AF116:AH116"/>
    <mergeCell ref="AA107:AC107"/>
    <mergeCell ref="P107:Q107"/>
    <mergeCell ref="L106:O106"/>
    <mergeCell ref="V106:X106"/>
    <mergeCell ref="V114:X114"/>
    <mergeCell ref="V115:X115"/>
    <mergeCell ref="V110:X110"/>
    <mergeCell ref="V109:X109"/>
    <mergeCell ref="V108:X108"/>
    <mergeCell ref="V107:X107"/>
    <mergeCell ref="AA115:AC115"/>
    <mergeCell ref="AF115:AH115"/>
    <mergeCell ref="AA109:AC109"/>
    <mergeCell ref="M4:M6"/>
    <mergeCell ref="N4:N6"/>
    <mergeCell ref="O4:O6"/>
    <mergeCell ref="P4:P6"/>
    <mergeCell ref="AA136:AC136"/>
    <mergeCell ref="AF136:AH136"/>
    <mergeCell ref="AA124:AC124"/>
    <mergeCell ref="AF124:AH124"/>
    <mergeCell ref="AA125:AC125"/>
    <mergeCell ref="Z103:AC103"/>
    <mergeCell ref="AE103:AH103"/>
    <mergeCell ref="L118:O118"/>
    <mergeCell ref="P118:Q118"/>
    <mergeCell ref="AA126:AC126"/>
    <mergeCell ref="AF126:AH126"/>
    <mergeCell ref="AA134:AC134"/>
    <mergeCell ref="AF134:AH134"/>
    <mergeCell ref="AA135:AC135"/>
    <mergeCell ref="AF135:AH135"/>
    <mergeCell ref="AA131:AC131"/>
    <mergeCell ref="U64:Y64"/>
    <mergeCell ref="L107:O107"/>
    <mergeCell ref="P106:Q106"/>
    <mergeCell ref="V104:X104"/>
    <mergeCell ref="H56:J56"/>
    <mergeCell ref="H10:J10"/>
    <mergeCell ref="U18:Y18"/>
    <mergeCell ref="L4:L6"/>
    <mergeCell ref="B2:D2"/>
    <mergeCell ref="E2:F2"/>
    <mergeCell ref="P112:Q112"/>
    <mergeCell ref="L113:O113"/>
    <mergeCell ref="P113:Q113"/>
    <mergeCell ref="L110:O110"/>
    <mergeCell ref="P110:Q110"/>
    <mergeCell ref="L111:O111"/>
    <mergeCell ref="P111:Q111"/>
    <mergeCell ref="L108:O108"/>
    <mergeCell ref="P108:Q108"/>
    <mergeCell ref="L109:O109"/>
    <mergeCell ref="P109:Q109"/>
    <mergeCell ref="J15:K15"/>
    <mergeCell ref="J61:K61"/>
    <mergeCell ref="B4:B6"/>
    <mergeCell ref="C4:C6"/>
    <mergeCell ref="D4:D6"/>
    <mergeCell ref="E4:E6"/>
    <mergeCell ref="F4:F6"/>
    <mergeCell ref="V124:X124"/>
    <mergeCell ref="V136:X136"/>
    <mergeCell ref="V125:X125"/>
    <mergeCell ref="V126:X126"/>
    <mergeCell ref="V134:X134"/>
    <mergeCell ref="V135:X135"/>
    <mergeCell ref="V130:X130"/>
    <mergeCell ref="V129:X129"/>
    <mergeCell ref="V128:X128"/>
    <mergeCell ref="AA121:AC121"/>
    <mergeCell ref="AA120:AC120"/>
    <mergeCell ref="AA119:AC119"/>
    <mergeCell ref="AA118:AC118"/>
    <mergeCell ref="AA117:AC117"/>
    <mergeCell ref="AA111:AC111"/>
    <mergeCell ref="AA114:AC114"/>
    <mergeCell ref="AA110:AC110"/>
    <mergeCell ref="AF110:AH110"/>
    <mergeCell ref="AF121:AH121"/>
    <mergeCell ref="AF120:AH120"/>
    <mergeCell ref="AF119:AH119"/>
    <mergeCell ref="AF118:AH118"/>
    <mergeCell ref="AF117:AH117"/>
    <mergeCell ref="AF111:AH111"/>
    <mergeCell ref="V121:X121"/>
    <mergeCell ref="V120:X120"/>
    <mergeCell ref="V119:X119"/>
    <mergeCell ref="V118:X118"/>
    <mergeCell ref="V117:X117"/>
    <mergeCell ref="V111:X111"/>
    <mergeCell ref="V116:X116"/>
    <mergeCell ref="AF140:AH140"/>
    <mergeCell ref="AF139:AH139"/>
    <mergeCell ref="AF138:AH138"/>
    <mergeCell ref="AF137:AH137"/>
    <mergeCell ref="AF131:AH131"/>
    <mergeCell ref="AF114:AH114"/>
    <mergeCell ref="AF125:AH125"/>
    <mergeCell ref="AF130:AH130"/>
    <mergeCell ref="AF129:AH129"/>
    <mergeCell ref="AF128:AH128"/>
    <mergeCell ref="AF127:AH127"/>
    <mergeCell ref="V131:X131"/>
    <mergeCell ref="V127:X127"/>
    <mergeCell ref="AA130:AC130"/>
    <mergeCell ref="AA129:AC129"/>
    <mergeCell ref="AA128:AC128"/>
    <mergeCell ref="AA127:AC127"/>
    <mergeCell ref="AA141:AC141"/>
    <mergeCell ref="AA140:AC140"/>
    <mergeCell ref="AA139:AC139"/>
    <mergeCell ref="AA138:AC138"/>
    <mergeCell ref="AA137:AC137"/>
    <mergeCell ref="AF141:AH141"/>
    <mergeCell ref="V141:X141"/>
    <mergeCell ref="V140:X140"/>
    <mergeCell ref="V139:X139"/>
    <mergeCell ref="V138:X138"/>
    <mergeCell ref="V137:X137"/>
    <mergeCell ref="Q4:Q6"/>
    <mergeCell ref="R4:R6"/>
    <mergeCell ref="Z4:Z6"/>
    <mergeCell ref="AA4:AA6"/>
    <mergeCell ref="AB4:AB6"/>
    <mergeCell ref="AC4:AC6"/>
    <mergeCell ref="AD4:AD6"/>
    <mergeCell ref="AE4:AE6"/>
    <mergeCell ref="AF4:AF6"/>
    <mergeCell ref="U4:Y4"/>
    <mergeCell ref="W5:W6"/>
    <mergeCell ref="X5:X6"/>
    <mergeCell ref="Y5:Y6"/>
    <mergeCell ref="U65:U66"/>
    <mergeCell ref="V65:V66"/>
    <mergeCell ref="W65:W66"/>
    <mergeCell ref="X65:X66"/>
    <mergeCell ref="Y65:Y66"/>
    <mergeCell ref="AJ4:AJ6"/>
    <mergeCell ref="U5:U6"/>
    <mergeCell ref="V5:V6"/>
    <mergeCell ref="AF18:AF20"/>
    <mergeCell ref="AG18:AG20"/>
    <mergeCell ref="AH18:AH20"/>
    <mergeCell ref="U19:U20"/>
    <mergeCell ref="V19:V20"/>
    <mergeCell ref="W19:W20"/>
    <mergeCell ref="X19:X20"/>
    <mergeCell ref="Y19:Y20"/>
    <mergeCell ref="Z18:Z20"/>
    <mergeCell ref="AA18:AA20"/>
    <mergeCell ref="AB18:AB20"/>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G4:AG6"/>
    <mergeCell ref="AH4:AH6"/>
    <mergeCell ref="AC18:AC20"/>
    <mergeCell ref="AD18:AD20"/>
    <mergeCell ref="AE18:AE20"/>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240</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267</v>
      </c>
      <c r="B7" s="212"/>
      <c r="C7" s="212"/>
      <c r="D7" s="212"/>
      <c r="E7" s="212"/>
      <c r="F7" s="212"/>
      <c r="G7" s="212"/>
      <c r="H7" s="212"/>
      <c r="I7" s="212"/>
      <c r="J7" s="223">
        <f>MAI!J21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MAI!B7</f>
        <v>0</v>
      </c>
      <c r="J9" s="220"/>
      <c r="K9" s="212"/>
    </row>
    <row r="10" spans="1:11" ht="15.75" customHeight="1" x14ac:dyDescent="0.2">
      <c r="A10" s="212" t="s">
        <v>197</v>
      </c>
      <c r="B10" s="212"/>
      <c r="C10" s="212"/>
      <c r="D10" s="212"/>
      <c r="E10" s="212"/>
      <c r="F10" s="212"/>
      <c r="G10" s="212"/>
      <c r="H10" s="212"/>
      <c r="I10" s="233">
        <f>MAI!C7</f>
        <v>0</v>
      </c>
      <c r="J10" s="220"/>
      <c r="K10" s="212"/>
    </row>
    <row r="11" spans="1:11" ht="15.75" customHeight="1" x14ac:dyDescent="0.2">
      <c r="A11" s="212" t="s">
        <v>198</v>
      </c>
      <c r="B11" s="212"/>
      <c r="C11" s="212"/>
      <c r="D11" s="212"/>
      <c r="E11" s="212"/>
      <c r="F11" s="212"/>
      <c r="G11" s="212"/>
      <c r="H11" s="212"/>
      <c r="I11" s="233">
        <f>MAI!D7</f>
        <v>0</v>
      </c>
      <c r="J11" s="220"/>
      <c r="K11" s="212"/>
    </row>
    <row r="12" spans="1:11" ht="15.75" customHeight="1" x14ac:dyDescent="0.2">
      <c r="A12" s="212" t="s">
        <v>227</v>
      </c>
      <c r="B12" s="212"/>
      <c r="C12" s="212"/>
      <c r="D12" s="212"/>
      <c r="E12" s="212"/>
      <c r="F12" s="212"/>
      <c r="G12" s="212"/>
      <c r="H12" s="212"/>
      <c r="I12" s="233">
        <f>MAI!E7</f>
        <v>0</v>
      </c>
      <c r="J12" s="220"/>
      <c r="K12" s="212"/>
    </row>
    <row r="13" spans="1:11" ht="15.75" customHeight="1" x14ac:dyDescent="0.2">
      <c r="A13" s="212" t="s">
        <v>199</v>
      </c>
      <c r="B13" s="212"/>
      <c r="C13" s="212"/>
      <c r="D13" s="212"/>
      <c r="E13" s="212"/>
      <c r="F13" s="212"/>
      <c r="G13" s="212"/>
      <c r="H13" s="212"/>
      <c r="I13" s="233">
        <f>MAI!F7</f>
        <v>0</v>
      </c>
      <c r="J13" s="220"/>
      <c r="K13" s="212"/>
    </row>
    <row r="14" spans="1:11" ht="15.75" customHeight="1" x14ac:dyDescent="0.2">
      <c r="A14" s="212" t="s">
        <v>200</v>
      </c>
      <c r="B14" s="212"/>
      <c r="C14" s="212"/>
      <c r="D14" s="212"/>
      <c r="E14" s="212"/>
      <c r="F14" s="212"/>
      <c r="G14" s="212"/>
      <c r="H14" s="212"/>
      <c r="I14" s="233">
        <f>SUM(MAI!L7:O7)</f>
        <v>0</v>
      </c>
      <c r="J14" s="220"/>
      <c r="K14" s="212"/>
    </row>
    <row r="15" spans="1:11" ht="15.75" customHeight="1" x14ac:dyDescent="0.2">
      <c r="A15" s="212"/>
      <c r="B15" s="212" t="s">
        <v>201</v>
      </c>
      <c r="C15" s="212" t="s">
        <v>291</v>
      </c>
      <c r="D15" s="212"/>
      <c r="E15" s="212"/>
      <c r="F15" s="212"/>
      <c r="G15" s="212"/>
      <c r="H15" s="212"/>
      <c r="I15" s="233">
        <f>SUM(MAI!Q7:R7)</f>
        <v>0</v>
      </c>
      <c r="J15" s="220"/>
      <c r="K15" s="212"/>
    </row>
    <row r="16" spans="1:11" ht="15.75" customHeight="1" thickBot="1" x14ac:dyDescent="0.25">
      <c r="A16" s="212"/>
      <c r="B16" s="212"/>
      <c r="C16" s="212" t="s">
        <v>292</v>
      </c>
      <c r="D16" s="212"/>
      <c r="E16" s="212"/>
      <c r="F16" s="212"/>
      <c r="G16" s="212"/>
      <c r="H16" s="212"/>
      <c r="I16" s="234">
        <f>MAI!P7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271</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MAI!U7</f>
        <v>0</v>
      </c>
      <c r="I22" s="212"/>
      <c r="J22" s="220"/>
      <c r="K22" s="212"/>
    </row>
    <row r="23" spans="1:11" ht="15.75" customHeight="1" x14ac:dyDescent="0.2">
      <c r="A23" s="212" t="s">
        <v>258</v>
      </c>
      <c r="B23" s="212"/>
      <c r="C23" s="212"/>
      <c r="D23" s="212"/>
      <c r="E23" s="212"/>
      <c r="F23" s="212"/>
      <c r="G23" s="212"/>
      <c r="H23" s="235">
        <f>MAI!V7</f>
        <v>0</v>
      </c>
      <c r="I23" s="212"/>
      <c r="J23" s="220"/>
      <c r="K23" s="212"/>
    </row>
    <row r="24" spans="1:11" ht="15.75" customHeight="1" thickBot="1" x14ac:dyDescent="0.25">
      <c r="A24" s="212" t="s">
        <v>207</v>
      </c>
      <c r="B24" s="212"/>
      <c r="C24" s="212"/>
      <c r="D24" s="212"/>
      <c r="E24" s="212"/>
      <c r="F24" s="212"/>
      <c r="G24" s="212"/>
      <c r="H24" s="235">
        <f>SUM(MAI!W7:X7)</f>
        <v>0</v>
      </c>
      <c r="I24" s="212"/>
      <c r="J24" s="220"/>
      <c r="K24" s="212"/>
    </row>
    <row r="25" spans="1:11" ht="15.75" customHeight="1" thickBot="1" x14ac:dyDescent="0.25">
      <c r="A25" s="212" t="s">
        <v>208</v>
      </c>
      <c r="B25" s="212"/>
      <c r="C25" s="212"/>
      <c r="D25" s="212"/>
      <c r="E25" s="212"/>
      <c r="F25" s="212"/>
      <c r="G25" s="212"/>
      <c r="H25" s="234">
        <f>MAI!Y7</f>
        <v>0</v>
      </c>
      <c r="I25" s="226">
        <f>SUM(H22:H25)</f>
        <v>0</v>
      </c>
      <c r="J25" s="220"/>
      <c r="K25" s="212"/>
    </row>
    <row r="26" spans="1:11" ht="15.75" customHeight="1" x14ac:dyDescent="0.2">
      <c r="A26" s="212" t="s">
        <v>209</v>
      </c>
      <c r="B26" s="212"/>
      <c r="C26" s="212"/>
      <c r="D26" s="212"/>
      <c r="E26" s="212"/>
      <c r="F26" s="212"/>
      <c r="G26" s="212"/>
      <c r="H26" s="212"/>
      <c r="I26" s="233">
        <f>MAI!Z7</f>
        <v>0</v>
      </c>
      <c r="J26" s="220"/>
      <c r="K26" s="212"/>
    </row>
    <row r="27" spans="1:11" ht="15.75" customHeight="1" x14ac:dyDescent="0.2">
      <c r="A27" s="212" t="s">
        <v>210</v>
      </c>
      <c r="B27" s="212"/>
      <c r="C27" s="212"/>
      <c r="D27" s="212"/>
      <c r="E27" s="212"/>
      <c r="F27" s="212"/>
      <c r="G27" s="212"/>
      <c r="H27" s="212"/>
      <c r="I27" s="233">
        <f>MAI!AA7</f>
        <v>0</v>
      </c>
      <c r="J27" s="220"/>
      <c r="K27" s="212"/>
    </row>
    <row r="28" spans="1:11" ht="15.75" customHeight="1" x14ac:dyDescent="0.2">
      <c r="A28" s="212" t="s">
        <v>228</v>
      </c>
      <c r="B28" s="212"/>
      <c r="C28" s="212"/>
      <c r="D28" s="212"/>
      <c r="E28" s="212"/>
      <c r="F28" s="212"/>
      <c r="G28" s="212"/>
      <c r="H28" s="212"/>
      <c r="I28" s="233">
        <f>MAI!AB7</f>
        <v>0</v>
      </c>
      <c r="J28" s="220"/>
      <c r="K28" s="212"/>
    </row>
    <row r="29" spans="1:11" ht="15.75" customHeight="1" x14ac:dyDescent="0.2">
      <c r="A29" s="212" t="s">
        <v>211</v>
      </c>
      <c r="B29" s="212"/>
      <c r="C29" s="212"/>
      <c r="D29" s="212"/>
      <c r="E29" s="212"/>
      <c r="F29" s="212"/>
      <c r="G29" s="212"/>
      <c r="H29" s="212"/>
      <c r="I29" s="233">
        <f>MAI!AC7</f>
        <v>0</v>
      </c>
      <c r="J29" s="220"/>
      <c r="K29" s="212"/>
    </row>
    <row r="30" spans="1:11" ht="15.75" customHeight="1" x14ac:dyDescent="0.2">
      <c r="A30" s="212" t="s">
        <v>212</v>
      </c>
      <c r="B30" s="212"/>
      <c r="C30" s="212"/>
      <c r="D30" s="212"/>
      <c r="E30" s="212"/>
      <c r="F30" s="212"/>
      <c r="G30" s="212"/>
      <c r="H30" s="212"/>
      <c r="I30" s="233">
        <f>MAI!AD7</f>
        <v>0</v>
      </c>
      <c r="J30" s="220"/>
      <c r="K30" s="212"/>
    </row>
    <row r="31" spans="1:11" ht="15.75" customHeight="1" x14ac:dyDescent="0.2">
      <c r="A31" s="212" t="s">
        <v>263</v>
      </c>
      <c r="B31" s="212"/>
      <c r="C31" s="212"/>
      <c r="D31" s="212"/>
      <c r="E31" s="212"/>
      <c r="F31" s="212"/>
      <c r="G31" s="212"/>
      <c r="H31" s="212"/>
      <c r="I31" s="233">
        <f>MAI!AE7</f>
        <v>0</v>
      </c>
      <c r="J31" s="220"/>
      <c r="K31" s="212"/>
    </row>
    <row r="32" spans="1:11" ht="15.75" customHeight="1" x14ac:dyDescent="0.2">
      <c r="A32" s="212" t="s">
        <v>214</v>
      </c>
      <c r="B32" s="212"/>
      <c r="C32" s="212"/>
      <c r="D32" s="212"/>
      <c r="E32" s="212"/>
      <c r="F32" s="212"/>
      <c r="G32" s="212"/>
      <c r="H32" s="212"/>
      <c r="I32" s="233">
        <f>MAI!AF7</f>
        <v>0</v>
      </c>
      <c r="J32" s="220"/>
      <c r="K32" s="212"/>
    </row>
    <row r="33" spans="1:11" ht="15.75" customHeight="1" x14ac:dyDescent="0.2">
      <c r="A33" s="212" t="s">
        <v>215</v>
      </c>
      <c r="B33" s="212"/>
      <c r="C33" s="212"/>
      <c r="D33" s="212"/>
      <c r="E33" s="212"/>
      <c r="F33" s="212"/>
      <c r="G33" s="212"/>
      <c r="H33" s="212"/>
      <c r="I33" s="233">
        <f>MAI!AG7</f>
        <v>0</v>
      </c>
      <c r="J33" s="220"/>
      <c r="K33" s="212"/>
    </row>
    <row r="34" spans="1:11" ht="15.75" customHeight="1" x14ac:dyDescent="0.2">
      <c r="A34" s="212" t="s">
        <v>272</v>
      </c>
      <c r="B34" s="212"/>
      <c r="C34" s="212"/>
      <c r="D34" s="212"/>
      <c r="E34" s="212"/>
      <c r="F34" s="212"/>
      <c r="G34" s="212"/>
      <c r="H34" s="212"/>
      <c r="I34" s="233">
        <f>MAI!AH7</f>
        <v>0</v>
      </c>
      <c r="J34" s="220"/>
      <c r="K34" s="212"/>
    </row>
    <row r="35" spans="1:11" ht="15.75" customHeight="1" x14ac:dyDescent="0.2">
      <c r="A35" s="212" t="s">
        <v>272</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MAI!AJ7</f>
        <v>0</v>
      </c>
      <c r="J36" s="220"/>
      <c r="K36" s="212"/>
    </row>
    <row r="37" spans="1:11" ht="15.75" customHeight="1" thickBot="1" x14ac:dyDescent="0.25">
      <c r="A37" s="212" t="s">
        <v>218</v>
      </c>
      <c r="B37" s="212"/>
      <c r="C37" s="212"/>
      <c r="D37" s="212"/>
      <c r="E37" s="212"/>
      <c r="F37" s="212"/>
      <c r="G37" s="212"/>
      <c r="H37" s="212"/>
      <c r="I37" s="234">
        <f>MAI!AK7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tHGINdc8QaX5prf4OLdyk8Jc+tjLIdj8xagGqvgA7X9daFyHV8jahqVxiP9irBsfgWppuryoyEH2IVm9GLNGjQ==" saltValue="m7lQ+pe43veXsgUONsTajA=="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Juin</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241</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241</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Juin</v>
      </c>
      <c r="H21" s="296" t="s">
        <v>63</v>
      </c>
      <c r="I21" s="250"/>
      <c r="J21" s="260">
        <f>MAI!E2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Juin</v>
      </c>
      <c r="D57" s="257" t="str">
        <f>$D$11</f>
        <v>Année</v>
      </c>
      <c r="E57" s="138">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Juin</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Juin</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419</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91</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163</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131</v>
      </c>
      <c r="V107" s="568">
        <f>MAI!V111</f>
        <v>0</v>
      </c>
      <c r="W107" s="568"/>
      <c r="X107" s="569"/>
      <c r="Y107" s="87"/>
      <c r="Z107" s="371" t="s">
        <v>131</v>
      </c>
      <c r="AA107" s="568">
        <f>MAI!AA111</f>
        <v>0</v>
      </c>
      <c r="AB107" s="568"/>
      <c r="AC107" s="569"/>
      <c r="AD107" s="87"/>
      <c r="AE107" s="371" t="s">
        <v>131</v>
      </c>
      <c r="AF107" s="568">
        <f>MAI!AF111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164</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132</v>
      </c>
      <c r="V111" s="568">
        <f>V107+V108+V109-V110</f>
        <v>0</v>
      </c>
      <c r="W111" s="568"/>
      <c r="X111" s="569"/>
      <c r="Y111" s="87"/>
      <c r="Z111" s="371" t="s">
        <v>132</v>
      </c>
      <c r="AA111" s="568">
        <f>AA107+AA108+AA109-AA110</f>
        <v>0</v>
      </c>
      <c r="AB111" s="568"/>
      <c r="AC111" s="569"/>
      <c r="AD111" s="87"/>
      <c r="AE111" s="371" t="s">
        <v>132</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165</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166</v>
      </c>
      <c r="M117" s="535"/>
      <c r="N117" s="535"/>
      <c r="O117" s="535"/>
      <c r="P117" s="536">
        <f>SUM(P113-P115+P116+P114)</f>
        <v>0</v>
      </c>
      <c r="Q117" s="536"/>
      <c r="R117" s="42"/>
      <c r="S117" s="27"/>
      <c r="T117" s="27"/>
      <c r="U117" s="371" t="s">
        <v>131</v>
      </c>
      <c r="V117" s="568">
        <f>MAI!V121</f>
        <v>0</v>
      </c>
      <c r="W117" s="568"/>
      <c r="X117" s="569"/>
      <c r="Y117" s="87"/>
      <c r="Z117" s="371" t="s">
        <v>131</v>
      </c>
      <c r="AA117" s="568">
        <f>MAI!AA121</f>
        <v>0</v>
      </c>
      <c r="AB117" s="568"/>
      <c r="AC117" s="569"/>
      <c r="AD117" s="87"/>
      <c r="AE117" s="371" t="s">
        <v>131</v>
      </c>
      <c r="AF117" s="568">
        <f>MAI!AF121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132</v>
      </c>
      <c r="V121" s="568">
        <f>V117+V118+V119-V120</f>
        <v>0</v>
      </c>
      <c r="W121" s="568"/>
      <c r="X121" s="569"/>
      <c r="Y121" s="87"/>
      <c r="Z121" s="371" t="s">
        <v>132</v>
      </c>
      <c r="AA121" s="568">
        <f>AA117+AA118+AA119-AA120</f>
        <v>0</v>
      </c>
      <c r="AB121" s="568"/>
      <c r="AC121" s="569"/>
      <c r="AD121" s="87"/>
      <c r="AE121" s="371" t="s">
        <v>132</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131</v>
      </c>
      <c r="V127" s="568">
        <f>MAI!V131</f>
        <v>0</v>
      </c>
      <c r="W127" s="568"/>
      <c r="X127" s="569"/>
      <c r="Y127" s="87"/>
      <c r="Z127" s="371" t="s">
        <v>131</v>
      </c>
      <c r="AA127" s="568">
        <f>MAI!AA131</f>
        <v>0</v>
      </c>
      <c r="AB127" s="568"/>
      <c r="AC127" s="569"/>
      <c r="AD127" s="87"/>
      <c r="AE127" s="371" t="s">
        <v>131</v>
      </c>
      <c r="AF127" s="568">
        <f>MAI!AF131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132</v>
      </c>
      <c r="V131" s="568">
        <f>V127+V128+V129-V130</f>
        <v>0</v>
      </c>
      <c r="W131" s="568"/>
      <c r="X131" s="569"/>
      <c r="Y131" s="87"/>
      <c r="Z131" s="371" t="s">
        <v>132</v>
      </c>
      <c r="AA131" s="568">
        <f>AA127+AA128+AA129-AA130</f>
        <v>0</v>
      </c>
      <c r="AB131" s="568"/>
      <c r="AC131" s="569"/>
      <c r="AD131" s="87"/>
      <c r="AE131" s="371" t="s">
        <v>132</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131</v>
      </c>
      <c r="V137" s="568">
        <f>MAI!V141</f>
        <v>0</v>
      </c>
      <c r="W137" s="568"/>
      <c r="X137" s="569"/>
      <c r="Y137" s="87"/>
      <c r="Z137" s="371" t="s">
        <v>131</v>
      </c>
      <c r="AA137" s="568">
        <f>MAI!AA141</f>
        <v>0</v>
      </c>
      <c r="AB137" s="568"/>
      <c r="AC137" s="569"/>
      <c r="AD137" s="87"/>
      <c r="AE137" s="371" t="s">
        <v>131</v>
      </c>
      <c r="AF137" s="568">
        <f>MAI!AF141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132</v>
      </c>
      <c r="V141" s="568">
        <f>V137+V138+V139-V140</f>
        <v>0</v>
      </c>
      <c r="W141" s="568"/>
      <c r="X141" s="569"/>
      <c r="Y141" s="87"/>
      <c r="Z141" s="371" t="s">
        <v>132</v>
      </c>
      <c r="AA141" s="568">
        <f>AA137+AA138+AA139-AA140</f>
        <v>0</v>
      </c>
      <c r="AB141" s="568"/>
      <c r="AC141" s="569"/>
      <c r="AD141" s="87"/>
      <c r="AE141" s="371" t="s">
        <v>132</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UB6oI0/bnukDd/WbXF09fH/KtzLYhIGnm3BEmNIBibolrBXEeSKRxM84xsU34h44X2K4VtESfSAuaVPEE/SCCw==" saltValue="xtNZnc7Zt2vbbzuYrNPmYQ=="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L118:O118"/>
    <mergeCell ref="P118:Q118"/>
    <mergeCell ref="AA116:AC116"/>
    <mergeCell ref="AA121:AC121"/>
    <mergeCell ref="AA120:AC120"/>
    <mergeCell ref="AA119:AC119"/>
    <mergeCell ref="AA118:AC118"/>
    <mergeCell ref="AA117:AC117"/>
    <mergeCell ref="V115:X115"/>
    <mergeCell ref="AA114:AC114"/>
    <mergeCell ref="V120:X120"/>
    <mergeCell ref="V119:X119"/>
    <mergeCell ref="V118:X118"/>
    <mergeCell ref="V116:X116"/>
    <mergeCell ref="V121:X121"/>
    <mergeCell ref="P110:Q110"/>
    <mergeCell ref="V117:X117"/>
    <mergeCell ref="AA104:AC104"/>
    <mergeCell ref="L111:O111"/>
    <mergeCell ref="P111:Q111"/>
    <mergeCell ref="U18:Y18"/>
    <mergeCell ref="L117:O117"/>
    <mergeCell ref="P117:Q117"/>
    <mergeCell ref="L115:O115"/>
    <mergeCell ref="P115:Q115"/>
    <mergeCell ref="L116:O116"/>
    <mergeCell ref="P116:Q116"/>
    <mergeCell ref="L112:O112"/>
    <mergeCell ref="P112:Q112"/>
    <mergeCell ref="L113:O113"/>
    <mergeCell ref="P113:Q113"/>
    <mergeCell ref="V65:V66"/>
    <mergeCell ref="W65:W66"/>
    <mergeCell ref="X65:X66"/>
    <mergeCell ref="Y65:Y66"/>
    <mergeCell ref="U64:Y64"/>
    <mergeCell ref="L114:O114"/>
    <mergeCell ref="P114:Q114"/>
    <mergeCell ref="B2:D2"/>
    <mergeCell ref="E2:F2"/>
    <mergeCell ref="L108:O108"/>
    <mergeCell ref="P108:Q108"/>
    <mergeCell ref="L109:O109"/>
    <mergeCell ref="P109:Q109"/>
    <mergeCell ref="L107:O107"/>
    <mergeCell ref="P107:Q107"/>
    <mergeCell ref="B104:E104"/>
    <mergeCell ref="H10:J10"/>
    <mergeCell ref="L103:O103"/>
    <mergeCell ref="P103:Q103"/>
    <mergeCell ref="L104:O104"/>
    <mergeCell ref="P104:Q104"/>
    <mergeCell ref="L105:O105"/>
    <mergeCell ref="P105:Q105"/>
    <mergeCell ref="L106:O106"/>
    <mergeCell ref="P106:Q106"/>
    <mergeCell ref="J15:K15"/>
    <mergeCell ref="J61:K61"/>
    <mergeCell ref="B4:B6"/>
    <mergeCell ref="C4:C6"/>
    <mergeCell ref="D4:D6"/>
    <mergeCell ref="E4:E6"/>
    <mergeCell ref="AF111:AH111"/>
    <mergeCell ref="AA105:AC105"/>
    <mergeCell ref="V106:X106"/>
    <mergeCell ref="AF106:AH106"/>
    <mergeCell ref="V104:X104"/>
    <mergeCell ref="V105:X105"/>
    <mergeCell ref="AA106:AC106"/>
    <mergeCell ref="H56:J56"/>
    <mergeCell ref="AF104:AH104"/>
    <mergeCell ref="U103:X103"/>
    <mergeCell ref="L110:O110"/>
    <mergeCell ref="Z103:AC103"/>
    <mergeCell ref="AE103:AH103"/>
    <mergeCell ref="AF110:AH110"/>
    <mergeCell ref="Z64:Z66"/>
    <mergeCell ref="AA64:AA66"/>
    <mergeCell ref="AB64:AB66"/>
    <mergeCell ref="AC64:AC66"/>
    <mergeCell ref="AD64:AD66"/>
    <mergeCell ref="AE64:AE66"/>
    <mergeCell ref="AF64:AF66"/>
    <mergeCell ref="AG64:AG66"/>
    <mergeCell ref="AH64:AH66"/>
    <mergeCell ref="U65:U66"/>
    <mergeCell ref="AA124:AC124"/>
    <mergeCell ref="AF105:AH105"/>
    <mergeCell ref="AA115:AC115"/>
    <mergeCell ref="AF115:AH115"/>
    <mergeCell ref="V107:X107"/>
    <mergeCell ref="V108:X108"/>
    <mergeCell ref="V109:X109"/>
    <mergeCell ref="V110:X110"/>
    <mergeCell ref="V111:X111"/>
    <mergeCell ref="AA107:AC107"/>
    <mergeCell ref="AA108:AC108"/>
    <mergeCell ref="AA109:AC109"/>
    <mergeCell ref="AA110:AC110"/>
    <mergeCell ref="AA111:AC111"/>
    <mergeCell ref="AF107:AH107"/>
    <mergeCell ref="AF108:AH108"/>
    <mergeCell ref="AF109:AH109"/>
    <mergeCell ref="AF114:AH114"/>
    <mergeCell ref="V114:X114"/>
    <mergeCell ref="AF116:AH116"/>
    <mergeCell ref="AF124:AH124"/>
    <mergeCell ref="AF121:AH121"/>
    <mergeCell ref="AF120:AH120"/>
    <mergeCell ref="V124:X124"/>
    <mergeCell ref="AF125:AH125"/>
    <mergeCell ref="AA135:AC135"/>
    <mergeCell ref="AF135:AH135"/>
    <mergeCell ref="AF130:AH130"/>
    <mergeCell ref="AF129:AH129"/>
    <mergeCell ref="AF128:AH128"/>
    <mergeCell ref="AF131:AH131"/>
    <mergeCell ref="AA134:AC134"/>
    <mergeCell ref="AF134:AH134"/>
    <mergeCell ref="AF127:AH127"/>
    <mergeCell ref="AA128:AC128"/>
    <mergeCell ref="AA127:AC127"/>
    <mergeCell ref="AA126:AC126"/>
    <mergeCell ref="AF126:AH126"/>
    <mergeCell ref="AA136:AC136"/>
    <mergeCell ref="AF136:AH136"/>
    <mergeCell ref="AA130:AC130"/>
    <mergeCell ref="AA129:AC129"/>
    <mergeCell ref="AA141:AC141"/>
    <mergeCell ref="AA140:AC140"/>
    <mergeCell ref="AA139:AC139"/>
    <mergeCell ref="AA138:AC138"/>
    <mergeCell ref="AA137:AC137"/>
    <mergeCell ref="AA131:AC131"/>
    <mergeCell ref="AF117:AH117"/>
    <mergeCell ref="V141:X141"/>
    <mergeCell ref="V140:X140"/>
    <mergeCell ref="V139:X139"/>
    <mergeCell ref="AA125:AC125"/>
    <mergeCell ref="V138:X138"/>
    <mergeCell ref="V137:X137"/>
    <mergeCell ref="V136:X136"/>
    <mergeCell ref="V125:X125"/>
    <mergeCell ref="V126:X126"/>
    <mergeCell ref="V134:X134"/>
    <mergeCell ref="V135:X135"/>
    <mergeCell ref="V131:X131"/>
    <mergeCell ref="V130:X130"/>
    <mergeCell ref="V129:X129"/>
    <mergeCell ref="V128:X128"/>
    <mergeCell ref="V127:X127"/>
    <mergeCell ref="AF141:AH141"/>
    <mergeCell ref="AF140:AH140"/>
    <mergeCell ref="AF139:AH139"/>
    <mergeCell ref="AF138:AH138"/>
    <mergeCell ref="AF137:AH137"/>
    <mergeCell ref="AF119:AH119"/>
    <mergeCell ref="AF118:AH118"/>
    <mergeCell ref="F4:F6"/>
    <mergeCell ref="L4:L6"/>
    <mergeCell ref="M4:M6"/>
    <mergeCell ref="N4:N6"/>
    <mergeCell ref="O4:O6"/>
    <mergeCell ref="P4:P6"/>
    <mergeCell ref="AF18:AF20"/>
    <mergeCell ref="AD18:AD20"/>
    <mergeCell ref="AE18:AE20"/>
    <mergeCell ref="AG18:AG20"/>
    <mergeCell ref="AH18:AH20"/>
    <mergeCell ref="U19:U20"/>
    <mergeCell ref="V19:V20"/>
    <mergeCell ref="W19:W20"/>
    <mergeCell ref="X19:X20"/>
    <mergeCell ref="Y19:Y20"/>
    <mergeCell ref="Q4:Q6"/>
    <mergeCell ref="R4:R6"/>
    <mergeCell ref="Z4:Z6"/>
    <mergeCell ref="AA4:AA6"/>
    <mergeCell ref="AB4:AB6"/>
    <mergeCell ref="AC4:AC6"/>
    <mergeCell ref="AD4:AD6"/>
    <mergeCell ref="AE4:AE6"/>
    <mergeCell ref="AF4:AF6"/>
    <mergeCell ref="U4:Y4"/>
    <mergeCell ref="W5:W6"/>
    <mergeCell ref="X5:X6"/>
    <mergeCell ref="Y5:Y6"/>
    <mergeCell ref="Z18:Z20"/>
    <mergeCell ref="AA18:AA20"/>
    <mergeCell ref="AB18:AB20"/>
    <mergeCell ref="AC18:AC20"/>
    <mergeCell ref="AJ4:AJ6"/>
    <mergeCell ref="AK4:AK6"/>
    <mergeCell ref="AJ18:AJ20"/>
    <mergeCell ref="AK18:AK20"/>
    <mergeCell ref="AJ64:AJ66"/>
    <mergeCell ref="AK64:AK6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AG4:AG6"/>
    <mergeCell ref="AH4:AH6"/>
    <mergeCell ref="U5:U6"/>
    <mergeCell ref="V5:V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241</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273</v>
      </c>
      <c r="B7" s="212"/>
      <c r="C7" s="212"/>
      <c r="D7" s="212"/>
      <c r="E7" s="212"/>
      <c r="F7" s="212"/>
      <c r="G7" s="212"/>
      <c r="H7" s="212"/>
      <c r="I7" s="212"/>
      <c r="J7" s="223">
        <f>JUIN!J21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JUIN!B7</f>
        <v>0</v>
      </c>
      <c r="J9" s="220"/>
      <c r="K9" s="212"/>
    </row>
    <row r="10" spans="1:11" ht="15.75" customHeight="1" x14ac:dyDescent="0.2">
      <c r="A10" s="212" t="s">
        <v>197</v>
      </c>
      <c r="B10" s="212"/>
      <c r="C10" s="212"/>
      <c r="D10" s="212"/>
      <c r="E10" s="212"/>
      <c r="F10" s="212"/>
      <c r="G10" s="212"/>
      <c r="H10" s="212"/>
      <c r="I10" s="233">
        <f>JUIN!C7</f>
        <v>0</v>
      </c>
      <c r="J10" s="220"/>
      <c r="K10" s="212"/>
    </row>
    <row r="11" spans="1:11" ht="15.75" customHeight="1" x14ac:dyDescent="0.2">
      <c r="A11" s="212" t="s">
        <v>198</v>
      </c>
      <c r="B11" s="212"/>
      <c r="C11" s="212"/>
      <c r="D11" s="212"/>
      <c r="E11" s="212"/>
      <c r="F11" s="212"/>
      <c r="G11" s="212"/>
      <c r="H11" s="212"/>
      <c r="I11" s="233">
        <f>JUIN!D7</f>
        <v>0</v>
      </c>
      <c r="J11" s="220"/>
      <c r="K11" s="212"/>
    </row>
    <row r="12" spans="1:11" ht="15.75" customHeight="1" x14ac:dyDescent="0.2">
      <c r="A12" s="212" t="s">
        <v>227</v>
      </c>
      <c r="B12" s="212"/>
      <c r="C12" s="212"/>
      <c r="D12" s="212"/>
      <c r="E12" s="212"/>
      <c r="F12" s="212"/>
      <c r="G12" s="212"/>
      <c r="H12" s="212"/>
      <c r="I12" s="233">
        <f>JUIN!E7</f>
        <v>0</v>
      </c>
      <c r="J12" s="220"/>
      <c r="K12" s="212"/>
    </row>
    <row r="13" spans="1:11" ht="15.75" customHeight="1" x14ac:dyDescent="0.2">
      <c r="A13" s="212" t="s">
        <v>199</v>
      </c>
      <c r="B13" s="212"/>
      <c r="C13" s="212"/>
      <c r="D13" s="212"/>
      <c r="E13" s="212"/>
      <c r="F13" s="212"/>
      <c r="G13" s="212"/>
      <c r="H13" s="212"/>
      <c r="I13" s="233">
        <f>JUIN!F7</f>
        <v>0</v>
      </c>
      <c r="J13" s="220"/>
      <c r="K13" s="212"/>
    </row>
    <row r="14" spans="1:11" ht="15.75" customHeight="1" x14ac:dyDescent="0.2">
      <c r="A14" s="212" t="s">
        <v>200</v>
      </c>
      <c r="B14" s="212"/>
      <c r="C14" s="212"/>
      <c r="D14" s="212"/>
      <c r="E14" s="212"/>
      <c r="F14" s="212"/>
      <c r="G14" s="212"/>
      <c r="H14" s="212"/>
      <c r="I14" s="233">
        <f>SUM(JUIN!L7:O7)</f>
        <v>0</v>
      </c>
      <c r="J14" s="220"/>
      <c r="K14" s="212"/>
    </row>
    <row r="15" spans="1:11" ht="15.75" customHeight="1" x14ac:dyDescent="0.2">
      <c r="A15" s="212"/>
      <c r="B15" s="212" t="s">
        <v>201</v>
      </c>
      <c r="C15" s="212" t="s">
        <v>291</v>
      </c>
      <c r="D15" s="212"/>
      <c r="E15" s="212"/>
      <c r="F15" s="212"/>
      <c r="G15" s="212"/>
      <c r="H15" s="212"/>
      <c r="I15" s="233">
        <f>SUM(JUIN!Q7:R7)</f>
        <v>0</v>
      </c>
      <c r="J15" s="220"/>
      <c r="K15" s="212"/>
    </row>
    <row r="16" spans="1:11" ht="15.75" customHeight="1" thickBot="1" x14ac:dyDescent="0.25">
      <c r="A16" s="212"/>
      <c r="B16" s="212"/>
      <c r="C16" s="212" t="s">
        <v>292</v>
      </c>
      <c r="D16" s="212"/>
      <c r="E16" s="212"/>
      <c r="F16" s="212"/>
      <c r="G16" s="212"/>
      <c r="H16" s="212"/>
      <c r="I16" s="234">
        <f>JUIN!P7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262</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JUIN!U7</f>
        <v>0</v>
      </c>
      <c r="I22" s="212"/>
      <c r="J22" s="220"/>
      <c r="K22" s="212"/>
    </row>
    <row r="23" spans="1:11" ht="15.75" customHeight="1" x14ac:dyDescent="0.2">
      <c r="A23" s="212" t="s">
        <v>274</v>
      </c>
      <c r="B23" s="212"/>
      <c r="C23" s="212"/>
      <c r="D23" s="212"/>
      <c r="E23" s="212"/>
      <c r="F23" s="212"/>
      <c r="G23" s="212"/>
      <c r="H23" s="235">
        <f>JUIN!V7</f>
        <v>0</v>
      </c>
      <c r="I23" s="212"/>
      <c r="J23" s="220"/>
      <c r="K23" s="212"/>
    </row>
    <row r="24" spans="1:11" ht="15.75" customHeight="1" thickBot="1" x14ac:dyDescent="0.25">
      <c r="A24" s="212" t="s">
        <v>207</v>
      </c>
      <c r="B24" s="212"/>
      <c r="C24" s="212"/>
      <c r="D24" s="212"/>
      <c r="E24" s="212"/>
      <c r="F24" s="212"/>
      <c r="G24" s="212"/>
      <c r="H24" s="235">
        <f>SUM(JUIN!W7:X7)</f>
        <v>0</v>
      </c>
      <c r="I24" s="212"/>
      <c r="J24" s="220"/>
      <c r="K24" s="212"/>
    </row>
    <row r="25" spans="1:11" ht="15.75" customHeight="1" thickBot="1" x14ac:dyDescent="0.25">
      <c r="A25" s="212" t="s">
        <v>208</v>
      </c>
      <c r="B25" s="212"/>
      <c r="C25" s="212"/>
      <c r="D25" s="212"/>
      <c r="E25" s="212"/>
      <c r="F25" s="212"/>
      <c r="G25" s="212"/>
      <c r="H25" s="234">
        <f>JUIN!Y7</f>
        <v>0</v>
      </c>
      <c r="I25" s="226">
        <f>SUM(H22:H25)</f>
        <v>0</v>
      </c>
      <c r="J25" s="220"/>
      <c r="K25" s="212"/>
    </row>
    <row r="26" spans="1:11" ht="15.75" customHeight="1" x14ac:dyDescent="0.2">
      <c r="A26" s="212" t="s">
        <v>209</v>
      </c>
      <c r="B26" s="212"/>
      <c r="C26" s="212"/>
      <c r="D26" s="212"/>
      <c r="E26" s="212"/>
      <c r="F26" s="212"/>
      <c r="G26" s="212"/>
      <c r="H26" s="212"/>
      <c r="I26" s="233">
        <f>JUIN!Z7</f>
        <v>0</v>
      </c>
      <c r="J26" s="220"/>
      <c r="K26" s="212"/>
    </row>
    <row r="27" spans="1:11" ht="15.75" customHeight="1" x14ac:dyDescent="0.2">
      <c r="A27" s="212" t="s">
        <v>210</v>
      </c>
      <c r="B27" s="212"/>
      <c r="C27" s="212"/>
      <c r="D27" s="212"/>
      <c r="E27" s="212"/>
      <c r="F27" s="212"/>
      <c r="G27" s="212"/>
      <c r="H27" s="212"/>
      <c r="I27" s="233">
        <f>JUIN!AA7</f>
        <v>0</v>
      </c>
      <c r="J27" s="220"/>
      <c r="K27" s="212"/>
    </row>
    <row r="28" spans="1:11" ht="15.75" customHeight="1" x14ac:dyDescent="0.2">
      <c r="A28" s="212" t="s">
        <v>228</v>
      </c>
      <c r="B28" s="212"/>
      <c r="C28" s="212"/>
      <c r="D28" s="212"/>
      <c r="E28" s="212"/>
      <c r="F28" s="212"/>
      <c r="G28" s="212"/>
      <c r="H28" s="212"/>
      <c r="I28" s="233">
        <f>JUIN!AB7</f>
        <v>0</v>
      </c>
      <c r="J28" s="220"/>
      <c r="K28" s="212"/>
    </row>
    <row r="29" spans="1:11" ht="15.75" customHeight="1" x14ac:dyDescent="0.2">
      <c r="A29" s="212" t="s">
        <v>211</v>
      </c>
      <c r="B29" s="212"/>
      <c r="C29" s="212"/>
      <c r="D29" s="212"/>
      <c r="E29" s="212"/>
      <c r="F29" s="212"/>
      <c r="G29" s="212"/>
      <c r="H29" s="212"/>
      <c r="I29" s="233">
        <f>JUIN!AC7</f>
        <v>0</v>
      </c>
      <c r="J29" s="220"/>
      <c r="K29" s="212"/>
    </row>
    <row r="30" spans="1:11" ht="15.75" customHeight="1" x14ac:dyDescent="0.2">
      <c r="A30" s="212" t="s">
        <v>212</v>
      </c>
      <c r="B30" s="212"/>
      <c r="C30" s="212"/>
      <c r="D30" s="212"/>
      <c r="E30" s="212"/>
      <c r="F30" s="212"/>
      <c r="G30" s="212"/>
      <c r="H30" s="212"/>
      <c r="I30" s="233">
        <f>JUIN!AD7</f>
        <v>0</v>
      </c>
      <c r="J30" s="220"/>
      <c r="K30" s="212"/>
    </row>
    <row r="31" spans="1:11" ht="15.75" customHeight="1" x14ac:dyDescent="0.2">
      <c r="A31" s="212" t="s">
        <v>275</v>
      </c>
      <c r="B31" s="212"/>
      <c r="C31" s="212"/>
      <c r="D31" s="212"/>
      <c r="E31" s="212"/>
      <c r="F31" s="212"/>
      <c r="G31" s="212"/>
      <c r="H31" s="212"/>
      <c r="I31" s="233">
        <f>JUIN!AE7</f>
        <v>0</v>
      </c>
      <c r="J31" s="220"/>
      <c r="K31" s="212"/>
    </row>
    <row r="32" spans="1:11" ht="15.75" customHeight="1" x14ac:dyDescent="0.2">
      <c r="A32" s="212" t="s">
        <v>214</v>
      </c>
      <c r="B32" s="212"/>
      <c r="C32" s="212"/>
      <c r="D32" s="212"/>
      <c r="E32" s="212"/>
      <c r="F32" s="212"/>
      <c r="G32" s="212"/>
      <c r="H32" s="212"/>
      <c r="I32" s="233">
        <f>JUIN!AF7</f>
        <v>0</v>
      </c>
      <c r="J32" s="220"/>
      <c r="K32" s="212"/>
    </row>
    <row r="33" spans="1:11" ht="15.75" customHeight="1" x14ac:dyDescent="0.2">
      <c r="A33" s="212" t="s">
        <v>215</v>
      </c>
      <c r="B33" s="212"/>
      <c r="C33" s="212"/>
      <c r="D33" s="212"/>
      <c r="E33" s="212"/>
      <c r="F33" s="212"/>
      <c r="G33" s="212"/>
      <c r="H33" s="212"/>
      <c r="I33" s="233">
        <f>JUIN!AG7</f>
        <v>0</v>
      </c>
      <c r="J33" s="220"/>
      <c r="K33" s="212"/>
    </row>
    <row r="34" spans="1:11" ht="15.75" customHeight="1" x14ac:dyDescent="0.2">
      <c r="A34" s="212" t="s">
        <v>266</v>
      </c>
      <c r="B34" s="212"/>
      <c r="C34" s="212"/>
      <c r="D34" s="212"/>
      <c r="E34" s="212"/>
      <c r="F34" s="212"/>
      <c r="G34" s="212"/>
      <c r="H34" s="212"/>
      <c r="I34" s="233">
        <f>JUIN!AH7</f>
        <v>0</v>
      </c>
      <c r="J34" s="220"/>
      <c r="K34" s="212"/>
    </row>
    <row r="35" spans="1:11" ht="15.75" customHeight="1" x14ac:dyDescent="0.2">
      <c r="A35" s="212" t="s">
        <v>266</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JUIN!AJ7</f>
        <v>0</v>
      </c>
      <c r="J36" s="220"/>
      <c r="K36" s="212"/>
    </row>
    <row r="37" spans="1:11" ht="15.75" customHeight="1" thickBot="1" x14ac:dyDescent="0.25">
      <c r="A37" s="212" t="s">
        <v>218</v>
      </c>
      <c r="B37" s="212"/>
      <c r="C37" s="212"/>
      <c r="D37" s="212"/>
      <c r="E37" s="212"/>
      <c r="F37" s="212"/>
      <c r="G37" s="212"/>
      <c r="H37" s="212"/>
      <c r="I37" s="234">
        <f>JUIN!AK7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XcbzRPSYKAzDc2gd2YT/4tLOry89ttGXG6nF5SI+SgbLkOCu6a3ad7+G9MKyh8dOCDYmA2T71JHwroTBTE0shw==" saltValue="H4qTXQWIknZg7Vq1d4LXl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Juillet</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244</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244</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Juillet</v>
      </c>
      <c r="H21" s="296" t="s">
        <v>63</v>
      </c>
      <c r="I21" s="250"/>
      <c r="J21" s="260">
        <f>JUIN!E2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Juillet</v>
      </c>
      <c r="D57" s="257" t="str">
        <f>$D$11</f>
        <v>Année</v>
      </c>
      <c r="E57" s="138">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Juillet</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Juillet</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420</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93</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167</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129</v>
      </c>
      <c r="V107" s="568">
        <f>JUIN!V111</f>
        <v>0</v>
      </c>
      <c r="W107" s="568"/>
      <c r="X107" s="569"/>
      <c r="Y107" s="87"/>
      <c r="Z107" s="371" t="s">
        <v>129</v>
      </c>
      <c r="AA107" s="568">
        <f>JUIN!AA111</f>
        <v>0</v>
      </c>
      <c r="AB107" s="568"/>
      <c r="AC107" s="569"/>
      <c r="AD107" s="87"/>
      <c r="AE107" s="371" t="s">
        <v>129</v>
      </c>
      <c r="AF107" s="568">
        <f>JUIN!AF111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168</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130</v>
      </c>
      <c r="V111" s="568">
        <f>V107+V108+V109-V110</f>
        <v>0</v>
      </c>
      <c r="W111" s="568"/>
      <c r="X111" s="569"/>
      <c r="Y111" s="87"/>
      <c r="Z111" s="371" t="s">
        <v>130</v>
      </c>
      <c r="AA111" s="568">
        <f>AA107+AA108+AA109-AA110</f>
        <v>0</v>
      </c>
      <c r="AB111" s="568"/>
      <c r="AC111" s="569"/>
      <c r="AD111" s="87"/>
      <c r="AE111" s="371" t="s">
        <v>130</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169</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170</v>
      </c>
      <c r="M117" s="535"/>
      <c r="N117" s="535"/>
      <c r="O117" s="535"/>
      <c r="P117" s="536">
        <f>SUM(P113-P115+P116+P114)</f>
        <v>0</v>
      </c>
      <c r="Q117" s="536"/>
      <c r="R117" s="42"/>
      <c r="S117" s="27"/>
      <c r="T117" s="27"/>
      <c r="U117" s="371" t="s">
        <v>129</v>
      </c>
      <c r="V117" s="568">
        <f>JUIN!V121</f>
        <v>0</v>
      </c>
      <c r="W117" s="568"/>
      <c r="X117" s="569"/>
      <c r="Y117" s="87"/>
      <c r="Z117" s="371" t="s">
        <v>129</v>
      </c>
      <c r="AA117" s="568">
        <f>JUIN!AA121</f>
        <v>0</v>
      </c>
      <c r="AB117" s="568"/>
      <c r="AC117" s="569"/>
      <c r="AD117" s="87"/>
      <c r="AE117" s="371" t="s">
        <v>129</v>
      </c>
      <c r="AF117" s="568">
        <f>JUIN!AF121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130</v>
      </c>
      <c r="V121" s="568">
        <f>V117+V118+V119-V120</f>
        <v>0</v>
      </c>
      <c r="W121" s="568"/>
      <c r="X121" s="569"/>
      <c r="Y121" s="87"/>
      <c r="Z121" s="371" t="s">
        <v>130</v>
      </c>
      <c r="AA121" s="568">
        <f>AA117+AA118+AA119-AA120</f>
        <v>0</v>
      </c>
      <c r="AB121" s="568"/>
      <c r="AC121" s="569"/>
      <c r="AD121" s="87"/>
      <c r="AE121" s="371" t="s">
        <v>130</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129</v>
      </c>
      <c r="V127" s="568">
        <f>JUIN!V131</f>
        <v>0</v>
      </c>
      <c r="W127" s="568"/>
      <c r="X127" s="569"/>
      <c r="Y127" s="87"/>
      <c r="Z127" s="371" t="s">
        <v>129</v>
      </c>
      <c r="AA127" s="568">
        <f>JUIN!AA131</f>
        <v>0</v>
      </c>
      <c r="AB127" s="568"/>
      <c r="AC127" s="569"/>
      <c r="AD127" s="87"/>
      <c r="AE127" s="371" t="s">
        <v>129</v>
      </c>
      <c r="AF127" s="568">
        <f>JUIN!AF131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130</v>
      </c>
      <c r="V131" s="568">
        <f>V127+V128+V129-V130</f>
        <v>0</v>
      </c>
      <c r="W131" s="568"/>
      <c r="X131" s="569"/>
      <c r="Y131" s="87"/>
      <c r="Z131" s="371" t="s">
        <v>130</v>
      </c>
      <c r="AA131" s="568">
        <f>AA127+AA128+AA129-AA130</f>
        <v>0</v>
      </c>
      <c r="AB131" s="568"/>
      <c r="AC131" s="569"/>
      <c r="AD131" s="87"/>
      <c r="AE131" s="371" t="s">
        <v>130</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129</v>
      </c>
      <c r="V137" s="568">
        <f>JUIN!V141</f>
        <v>0</v>
      </c>
      <c r="W137" s="568"/>
      <c r="X137" s="569"/>
      <c r="Y137" s="87"/>
      <c r="Z137" s="371" t="s">
        <v>129</v>
      </c>
      <c r="AA137" s="568">
        <f>JUIN!AA141</f>
        <v>0</v>
      </c>
      <c r="AB137" s="568"/>
      <c r="AC137" s="569"/>
      <c r="AD137" s="87"/>
      <c r="AE137" s="371" t="s">
        <v>129</v>
      </c>
      <c r="AF137" s="568">
        <f>JUIN!AF141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130</v>
      </c>
      <c r="V141" s="568">
        <f>V137+V138+V139-V140</f>
        <v>0</v>
      </c>
      <c r="W141" s="568"/>
      <c r="X141" s="569"/>
      <c r="Y141" s="87"/>
      <c r="Z141" s="371" t="s">
        <v>130</v>
      </c>
      <c r="AA141" s="568">
        <f>AA137+AA138+AA139-AA140</f>
        <v>0</v>
      </c>
      <c r="AB141" s="568"/>
      <c r="AC141" s="569"/>
      <c r="AD141" s="87"/>
      <c r="AE141" s="371" t="s">
        <v>130</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mZVSjh88mogF+C7r+iqQ8rEYICm8dShsHdyscl2o/GWLcHwH0uFs8x6y5VxPr1LEz2vheHHJsuoUV654eXqGLA==" saltValue="S8AIFSeoGFMMuZoCvUuJhQ=="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L114:O114"/>
    <mergeCell ref="P114:Q114"/>
    <mergeCell ref="L116:O116"/>
    <mergeCell ref="P116:Q116"/>
    <mergeCell ref="L112:O112"/>
    <mergeCell ref="AF105:AH105"/>
    <mergeCell ref="AA115:AC115"/>
    <mergeCell ref="AA104:AC104"/>
    <mergeCell ref="U18:Y18"/>
    <mergeCell ref="P112:Q112"/>
    <mergeCell ref="L113:O113"/>
    <mergeCell ref="P113:Q113"/>
    <mergeCell ref="L110:O110"/>
    <mergeCell ref="P110:Q110"/>
    <mergeCell ref="L111:O111"/>
    <mergeCell ref="P111:Q111"/>
    <mergeCell ref="V114:X114"/>
    <mergeCell ref="L18:L20"/>
    <mergeCell ref="M18:M20"/>
    <mergeCell ref="N18:N20"/>
    <mergeCell ref="O18:O20"/>
    <mergeCell ref="P18:P20"/>
    <mergeCell ref="Q18:Q20"/>
    <mergeCell ref="R18:R20"/>
    <mergeCell ref="U4:Y4"/>
    <mergeCell ref="U64:Y64"/>
    <mergeCell ref="AA108:AC108"/>
    <mergeCell ref="Z103:AC103"/>
    <mergeCell ref="AE103:AH103"/>
    <mergeCell ref="AF107:AH107"/>
    <mergeCell ref="AA109:AC109"/>
    <mergeCell ref="AF108:AH108"/>
    <mergeCell ref="AF109:AH109"/>
    <mergeCell ref="V109:X109"/>
    <mergeCell ref="V108:X108"/>
    <mergeCell ref="V107:X107"/>
    <mergeCell ref="AF18:AF20"/>
    <mergeCell ref="AG18:AG20"/>
    <mergeCell ref="AH18:AH20"/>
    <mergeCell ref="U65:U66"/>
    <mergeCell ref="V65:V66"/>
    <mergeCell ref="W65:W66"/>
    <mergeCell ref="X65:X66"/>
    <mergeCell ref="Y65:Y66"/>
    <mergeCell ref="L118:O118"/>
    <mergeCell ref="P118:Q118"/>
    <mergeCell ref="L109:O109"/>
    <mergeCell ref="AA106:AC106"/>
    <mergeCell ref="AF106:AH106"/>
    <mergeCell ref="AA116:AC116"/>
    <mergeCell ref="AF116:AH116"/>
    <mergeCell ref="AF104:AH104"/>
    <mergeCell ref="L103:O103"/>
    <mergeCell ref="P103:Q103"/>
    <mergeCell ref="L104:O104"/>
    <mergeCell ref="P104:Q104"/>
    <mergeCell ref="U103:X103"/>
    <mergeCell ref="L117:O117"/>
    <mergeCell ref="P117:Q117"/>
    <mergeCell ref="L115:O115"/>
    <mergeCell ref="P115:Q115"/>
    <mergeCell ref="P109:Q109"/>
    <mergeCell ref="L107:O107"/>
    <mergeCell ref="P107:Q107"/>
    <mergeCell ref="L108:O108"/>
    <mergeCell ref="P108:Q108"/>
    <mergeCell ref="AA107:AC107"/>
    <mergeCell ref="AA105:AC105"/>
    <mergeCell ref="B2:D2"/>
    <mergeCell ref="E2:F2"/>
    <mergeCell ref="V104:X104"/>
    <mergeCell ref="V105:X105"/>
    <mergeCell ref="V106:X106"/>
    <mergeCell ref="L105:O105"/>
    <mergeCell ref="P105:Q105"/>
    <mergeCell ref="L106:O106"/>
    <mergeCell ref="P106:Q106"/>
    <mergeCell ref="B104:E104"/>
    <mergeCell ref="H56:J56"/>
    <mergeCell ref="H10:J10"/>
    <mergeCell ref="J15:K15"/>
    <mergeCell ref="J61:K61"/>
    <mergeCell ref="B4:B6"/>
    <mergeCell ref="C4:C6"/>
    <mergeCell ref="D4:D6"/>
    <mergeCell ref="E4:E6"/>
    <mergeCell ref="F4:F6"/>
    <mergeCell ref="L4:L6"/>
    <mergeCell ref="M4:M6"/>
    <mergeCell ref="N4:N6"/>
    <mergeCell ref="O4:O6"/>
    <mergeCell ref="P4:P6"/>
    <mergeCell ref="AF119:AH119"/>
    <mergeCell ref="AF118:AH118"/>
    <mergeCell ref="AF117:AH117"/>
    <mergeCell ref="AF111:AH111"/>
    <mergeCell ref="AF110:AH110"/>
    <mergeCell ref="AF114:AH114"/>
    <mergeCell ref="AF115:AH115"/>
    <mergeCell ref="V120:X120"/>
    <mergeCell ref="V119:X119"/>
    <mergeCell ref="V118:X118"/>
    <mergeCell ref="V117:X117"/>
    <mergeCell ref="V111:X111"/>
    <mergeCell ref="V110:X110"/>
    <mergeCell ref="AF120:AH120"/>
    <mergeCell ref="AA117:AC117"/>
    <mergeCell ref="AA111:AC111"/>
    <mergeCell ref="V116:X116"/>
    <mergeCell ref="AA110:AC110"/>
    <mergeCell ref="AA114:AC114"/>
    <mergeCell ref="V115:X115"/>
    <mergeCell ref="AF126:AH126"/>
    <mergeCell ref="AF127:AH127"/>
    <mergeCell ref="AF121:AH121"/>
    <mergeCell ref="AA124:AC124"/>
    <mergeCell ref="AF124:AH124"/>
    <mergeCell ref="AA121:AC121"/>
    <mergeCell ref="AA125:AC125"/>
    <mergeCell ref="AF125:AH125"/>
    <mergeCell ref="AA127:AC127"/>
    <mergeCell ref="AF141:AH141"/>
    <mergeCell ref="AF140:AH140"/>
    <mergeCell ref="AF139:AH139"/>
    <mergeCell ref="AF138:AH138"/>
    <mergeCell ref="AF137:AH137"/>
    <mergeCell ref="AA141:AC141"/>
    <mergeCell ref="V141:X141"/>
    <mergeCell ref="V140:X140"/>
    <mergeCell ref="V139:X139"/>
    <mergeCell ref="V138:X138"/>
    <mergeCell ref="V137:X137"/>
    <mergeCell ref="AA140:AC140"/>
    <mergeCell ref="AA139:AC139"/>
    <mergeCell ref="AA138:AC138"/>
    <mergeCell ref="AA137:AC137"/>
    <mergeCell ref="AF136:AH136"/>
    <mergeCell ref="AA135:AC135"/>
    <mergeCell ref="AF135:AH135"/>
    <mergeCell ref="AF131:AH131"/>
    <mergeCell ref="AF130:AH130"/>
    <mergeCell ref="AF129:AH129"/>
    <mergeCell ref="AF128:AH128"/>
    <mergeCell ref="AA134:AC134"/>
    <mergeCell ref="V128:X128"/>
    <mergeCell ref="AA130:AC130"/>
    <mergeCell ref="AA129:AC129"/>
    <mergeCell ref="AA136:AC136"/>
    <mergeCell ref="AF134:AH134"/>
    <mergeCell ref="AA131:AC131"/>
    <mergeCell ref="V130:X130"/>
    <mergeCell ref="V129:X129"/>
    <mergeCell ref="AA128:AC128"/>
    <mergeCell ref="V124:X124"/>
    <mergeCell ref="V136:X136"/>
    <mergeCell ref="V125:X125"/>
    <mergeCell ref="V126:X126"/>
    <mergeCell ref="V134:X134"/>
    <mergeCell ref="V135:X135"/>
    <mergeCell ref="V131:X131"/>
    <mergeCell ref="AA119:AC119"/>
    <mergeCell ref="AA118:AC118"/>
    <mergeCell ref="AA120:AC120"/>
    <mergeCell ref="V121:X121"/>
    <mergeCell ref="V127:X127"/>
    <mergeCell ref="AA126:AC126"/>
    <mergeCell ref="Q4:Q6"/>
    <mergeCell ref="R4:R6"/>
    <mergeCell ref="Z4:Z6"/>
    <mergeCell ref="AA4:AA6"/>
    <mergeCell ref="AB4:AB6"/>
    <mergeCell ref="AC4:AC6"/>
    <mergeCell ref="AD4:AD6"/>
    <mergeCell ref="AE4:AE6"/>
    <mergeCell ref="AE18:AE20"/>
    <mergeCell ref="U19:U20"/>
    <mergeCell ref="V19:V20"/>
    <mergeCell ref="W19:W20"/>
    <mergeCell ref="X19:X20"/>
    <mergeCell ref="Y19:Y20"/>
    <mergeCell ref="V5:V6"/>
    <mergeCell ref="W5:W6"/>
    <mergeCell ref="X5:X6"/>
    <mergeCell ref="Y5:Y6"/>
    <mergeCell ref="Z18:Z20"/>
    <mergeCell ref="AA18:AA20"/>
    <mergeCell ref="AB18:AB20"/>
    <mergeCell ref="AC18:AC20"/>
    <mergeCell ref="AD18:AD20"/>
    <mergeCell ref="U5:U6"/>
    <mergeCell ref="AJ4:AJ6"/>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F4:AF6"/>
    <mergeCell ref="AG4:AG6"/>
    <mergeCell ref="AH4:AH6"/>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244</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276</v>
      </c>
      <c r="B7" s="212"/>
      <c r="C7" s="212"/>
      <c r="D7" s="212"/>
      <c r="E7" s="212"/>
      <c r="F7" s="212"/>
      <c r="G7" s="212"/>
      <c r="H7" s="212"/>
      <c r="I7" s="212"/>
      <c r="J7" s="223">
        <f>JUILLET!J21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JUILLET!B7</f>
        <v>0</v>
      </c>
      <c r="J9" s="220"/>
      <c r="K9" s="212"/>
    </row>
    <row r="10" spans="1:11" ht="15.75" customHeight="1" x14ac:dyDescent="0.2">
      <c r="A10" s="212" t="s">
        <v>197</v>
      </c>
      <c r="B10" s="212"/>
      <c r="C10" s="212"/>
      <c r="D10" s="212"/>
      <c r="E10" s="212"/>
      <c r="F10" s="212"/>
      <c r="G10" s="212"/>
      <c r="H10" s="212"/>
      <c r="I10" s="233">
        <f>JUILLET!C7</f>
        <v>0</v>
      </c>
      <c r="J10" s="220"/>
      <c r="K10" s="212"/>
    </row>
    <row r="11" spans="1:11" ht="15.75" customHeight="1" x14ac:dyDescent="0.2">
      <c r="A11" s="212" t="s">
        <v>198</v>
      </c>
      <c r="B11" s="212"/>
      <c r="C11" s="212"/>
      <c r="D11" s="212"/>
      <c r="E11" s="212"/>
      <c r="F11" s="212"/>
      <c r="G11" s="212"/>
      <c r="H11" s="212"/>
      <c r="I11" s="233">
        <f>JUILLET!D7</f>
        <v>0</v>
      </c>
      <c r="J11" s="220"/>
      <c r="K11" s="212"/>
    </row>
    <row r="12" spans="1:11" ht="15.75" customHeight="1" x14ac:dyDescent="0.2">
      <c r="A12" s="212" t="s">
        <v>227</v>
      </c>
      <c r="B12" s="212"/>
      <c r="C12" s="212"/>
      <c r="D12" s="212"/>
      <c r="E12" s="212"/>
      <c r="F12" s="212"/>
      <c r="G12" s="212"/>
      <c r="H12" s="212"/>
      <c r="I12" s="233">
        <f>JUILLET!E7</f>
        <v>0</v>
      </c>
      <c r="J12" s="220"/>
      <c r="K12" s="212"/>
    </row>
    <row r="13" spans="1:11" ht="15.75" customHeight="1" x14ac:dyDescent="0.2">
      <c r="A13" s="212" t="s">
        <v>199</v>
      </c>
      <c r="B13" s="212"/>
      <c r="C13" s="212"/>
      <c r="D13" s="212"/>
      <c r="E13" s="212"/>
      <c r="F13" s="212"/>
      <c r="G13" s="212"/>
      <c r="H13" s="212"/>
      <c r="I13" s="233">
        <f>JUILLET!F7</f>
        <v>0</v>
      </c>
      <c r="J13" s="220"/>
      <c r="K13" s="212"/>
    </row>
    <row r="14" spans="1:11" ht="15.75" customHeight="1" x14ac:dyDescent="0.2">
      <c r="A14" s="212" t="s">
        <v>200</v>
      </c>
      <c r="B14" s="212"/>
      <c r="C14" s="212"/>
      <c r="D14" s="212"/>
      <c r="E14" s="212"/>
      <c r="F14" s="212"/>
      <c r="G14" s="212"/>
      <c r="H14" s="212"/>
      <c r="I14" s="233">
        <f>SUM(JUILLET!L7:O7)</f>
        <v>0</v>
      </c>
      <c r="J14" s="220"/>
      <c r="K14" s="212"/>
    </row>
    <row r="15" spans="1:11" ht="15.75" customHeight="1" x14ac:dyDescent="0.2">
      <c r="A15" s="212"/>
      <c r="B15" s="212" t="s">
        <v>201</v>
      </c>
      <c r="C15" s="212" t="s">
        <v>291</v>
      </c>
      <c r="D15" s="212"/>
      <c r="E15" s="212"/>
      <c r="F15" s="212"/>
      <c r="G15" s="212"/>
      <c r="H15" s="212"/>
      <c r="I15" s="233">
        <f>SUM(JUILLET!Q7:R7)</f>
        <v>0</v>
      </c>
      <c r="J15" s="220"/>
      <c r="K15" s="212"/>
    </row>
    <row r="16" spans="1:11" ht="15.75" customHeight="1" thickBot="1" x14ac:dyDescent="0.25">
      <c r="A16" s="212"/>
      <c r="B16" s="212"/>
      <c r="C16" s="212" t="s">
        <v>292</v>
      </c>
      <c r="D16" s="212"/>
      <c r="E16" s="212"/>
      <c r="F16" s="212"/>
      <c r="G16" s="212"/>
      <c r="H16" s="212"/>
      <c r="I16" s="234">
        <f>JUILLET!P7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262</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JUILLET!U7</f>
        <v>0</v>
      </c>
      <c r="I22" s="212"/>
      <c r="J22" s="220"/>
      <c r="K22" s="212"/>
    </row>
    <row r="23" spans="1:11" ht="15.75" customHeight="1" x14ac:dyDescent="0.2">
      <c r="A23" s="212" t="s">
        <v>206</v>
      </c>
      <c r="B23" s="212"/>
      <c r="C23" s="212"/>
      <c r="D23" s="212"/>
      <c r="E23" s="212"/>
      <c r="F23" s="212"/>
      <c r="G23" s="212"/>
      <c r="H23" s="235">
        <f>JUILLET!V7</f>
        <v>0</v>
      </c>
      <c r="I23" s="212"/>
      <c r="J23" s="220"/>
      <c r="K23" s="212"/>
    </row>
    <row r="24" spans="1:11" ht="15.75" customHeight="1" thickBot="1" x14ac:dyDescent="0.25">
      <c r="A24" s="212" t="s">
        <v>207</v>
      </c>
      <c r="B24" s="212"/>
      <c r="C24" s="212"/>
      <c r="D24" s="212"/>
      <c r="E24" s="212"/>
      <c r="F24" s="212"/>
      <c r="G24" s="212"/>
      <c r="H24" s="235">
        <f>SUM(JUILLET!W7:X7)</f>
        <v>0</v>
      </c>
      <c r="I24" s="212"/>
      <c r="J24" s="220"/>
      <c r="K24" s="212"/>
    </row>
    <row r="25" spans="1:11" ht="15.75" customHeight="1" thickBot="1" x14ac:dyDescent="0.25">
      <c r="A25" s="212" t="s">
        <v>208</v>
      </c>
      <c r="B25" s="212"/>
      <c r="C25" s="212"/>
      <c r="D25" s="212"/>
      <c r="E25" s="212"/>
      <c r="F25" s="212"/>
      <c r="G25" s="212"/>
      <c r="H25" s="234">
        <f>JUILLET!Y7</f>
        <v>0</v>
      </c>
      <c r="I25" s="226">
        <f>SUM(H22:H25)</f>
        <v>0</v>
      </c>
      <c r="J25" s="220"/>
      <c r="K25" s="212"/>
    </row>
    <row r="26" spans="1:11" ht="15.75" customHeight="1" x14ac:dyDescent="0.2">
      <c r="A26" s="212" t="s">
        <v>209</v>
      </c>
      <c r="B26" s="212"/>
      <c r="C26" s="212"/>
      <c r="D26" s="212"/>
      <c r="E26" s="212"/>
      <c r="F26" s="212"/>
      <c r="G26" s="212"/>
      <c r="H26" s="212"/>
      <c r="I26" s="233">
        <f>JUILLET!Z7</f>
        <v>0</v>
      </c>
      <c r="J26" s="220"/>
      <c r="K26" s="212"/>
    </row>
    <row r="27" spans="1:11" ht="15.75" customHeight="1" x14ac:dyDescent="0.2">
      <c r="A27" s="212" t="s">
        <v>210</v>
      </c>
      <c r="B27" s="212"/>
      <c r="C27" s="212"/>
      <c r="D27" s="212"/>
      <c r="E27" s="212"/>
      <c r="F27" s="212"/>
      <c r="G27" s="212"/>
      <c r="H27" s="212"/>
      <c r="I27" s="233">
        <f>JUILLET!AA7</f>
        <v>0</v>
      </c>
      <c r="J27" s="220"/>
      <c r="K27" s="212"/>
    </row>
    <row r="28" spans="1:11" ht="15.75" customHeight="1" x14ac:dyDescent="0.2">
      <c r="A28" s="212" t="s">
        <v>228</v>
      </c>
      <c r="B28" s="212"/>
      <c r="C28" s="212"/>
      <c r="D28" s="212"/>
      <c r="E28" s="212"/>
      <c r="F28" s="212"/>
      <c r="G28" s="212"/>
      <c r="H28" s="212"/>
      <c r="I28" s="233">
        <f>JUILLET!AB7</f>
        <v>0</v>
      </c>
      <c r="J28" s="220"/>
      <c r="K28" s="212"/>
    </row>
    <row r="29" spans="1:11" ht="15.75" customHeight="1" x14ac:dyDescent="0.2">
      <c r="A29" s="212" t="s">
        <v>211</v>
      </c>
      <c r="B29" s="212"/>
      <c r="C29" s="212"/>
      <c r="D29" s="212"/>
      <c r="E29" s="212"/>
      <c r="F29" s="212"/>
      <c r="G29" s="212"/>
      <c r="H29" s="212"/>
      <c r="I29" s="233">
        <f>JUILLET!AC7</f>
        <v>0</v>
      </c>
      <c r="J29" s="220"/>
      <c r="K29" s="212"/>
    </row>
    <row r="30" spans="1:11" ht="15.75" customHeight="1" x14ac:dyDescent="0.2">
      <c r="A30" s="212" t="s">
        <v>212</v>
      </c>
      <c r="B30" s="212"/>
      <c r="C30" s="212"/>
      <c r="D30" s="212"/>
      <c r="E30" s="212"/>
      <c r="F30" s="212"/>
      <c r="G30" s="212"/>
      <c r="H30" s="212"/>
      <c r="I30" s="233">
        <f>JUILLET!AD7</f>
        <v>0</v>
      </c>
      <c r="J30" s="220"/>
      <c r="K30" s="212"/>
    </row>
    <row r="31" spans="1:11" ht="15.75" customHeight="1" x14ac:dyDescent="0.2">
      <c r="A31" s="212" t="s">
        <v>277</v>
      </c>
      <c r="B31" s="212"/>
      <c r="C31" s="212"/>
      <c r="D31" s="212"/>
      <c r="E31" s="212"/>
      <c r="F31" s="212"/>
      <c r="G31" s="212"/>
      <c r="H31" s="212"/>
      <c r="I31" s="233">
        <f>JUILLET!AE7</f>
        <v>0</v>
      </c>
      <c r="J31" s="220"/>
      <c r="K31" s="212"/>
    </row>
    <row r="32" spans="1:11" ht="15.75" customHeight="1" x14ac:dyDescent="0.2">
      <c r="A32" s="212" t="s">
        <v>214</v>
      </c>
      <c r="B32" s="212"/>
      <c r="C32" s="212"/>
      <c r="D32" s="212"/>
      <c r="E32" s="212"/>
      <c r="F32" s="212"/>
      <c r="G32" s="212"/>
      <c r="H32" s="212"/>
      <c r="I32" s="233">
        <f>JUILLET!AF7</f>
        <v>0</v>
      </c>
      <c r="J32" s="220"/>
      <c r="K32" s="212"/>
    </row>
    <row r="33" spans="1:11" ht="15.75" customHeight="1" x14ac:dyDescent="0.2">
      <c r="A33" s="212" t="s">
        <v>215</v>
      </c>
      <c r="B33" s="212"/>
      <c r="C33" s="212"/>
      <c r="D33" s="212"/>
      <c r="E33" s="212"/>
      <c r="F33" s="212"/>
      <c r="G33" s="212"/>
      <c r="H33" s="212"/>
      <c r="I33" s="233">
        <f>JUILLET!AG7</f>
        <v>0</v>
      </c>
      <c r="J33" s="220"/>
      <c r="K33" s="212"/>
    </row>
    <row r="34" spans="1:11" ht="15.75" customHeight="1" x14ac:dyDescent="0.2">
      <c r="A34" s="212" t="s">
        <v>272</v>
      </c>
      <c r="B34" s="212"/>
      <c r="C34" s="212"/>
      <c r="D34" s="212"/>
      <c r="E34" s="212"/>
      <c r="F34" s="212"/>
      <c r="G34" s="212"/>
      <c r="H34" s="212"/>
      <c r="I34" s="233">
        <f>JUILLET!AH7</f>
        <v>0</v>
      </c>
      <c r="J34" s="220"/>
      <c r="K34" s="212"/>
    </row>
    <row r="35" spans="1:11" ht="15.75" customHeight="1" x14ac:dyDescent="0.2">
      <c r="A35" s="212" t="s">
        <v>272</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JUILLET!AJ7</f>
        <v>0</v>
      </c>
      <c r="J36" s="220"/>
      <c r="K36" s="212"/>
    </row>
    <row r="37" spans="1:11" ht="15.75" customHeight="1" thickBot="1" x14ac:dyDescent="0.25">
      <c r="A37" s="212" t="s">
        <v>218</v>
      </c>
      <c r="B37" s="212"/>
      <c r="C37" s="212"/>
      <c r="D37" s="212"/>
      <c r="E37" s="212"/>
      <c r="F37" s="212"/>
      <c r="G37" s="212"/>
      <c r="H37" s="212"/>
      <c r="I37" s="234">
        <f>JUILLET!AK7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QJvBnLUh4xtRVvB9Gwpu8a+AexTduV5Sm8G4z5tuvD3lYojxVfZ0YquUvchGmnXspsuX5su10iuIcuX2NTLC3A==" saltValue="Tng9OqjRCCl1n2voZdzQe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122" t="s">
        <v>293</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Août</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245</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245</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Août</v>
      </c>
      <c r="H21" s="296" t="s">
        <v>63</v>
      </c>
      <c r="I21" s="250"/>
      <c r="J21" s="260">
        <f>JUILLET!E2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Août</v>
      </c>
      <c r="D57" s="257" t="str">
        <f>$D$11</f>
        <v>Année</v>
      </c>
      <c r="E57" s="138">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Août</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Août</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421</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94</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171</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127</v>
      </c>
      <c r="V107" s="568">
        <f>JUILLET!V111</f>
        <v>0</v>
      </c>
      <c r="W107" s="568"/>
      <c r="X107" s="569"/>
      <c r="Y107" s="87"/>
      <c r="Z107" s="371" t="s">
        <v>127</v>
      </c>
      <c r="AA107" s="568">
        <f>JUILLET!AA111</f>
        <v>0</v>
      </c>
      <c r="AB107" s="568"/>
      <c r="AC107" s="569"/>
      <c r="AD107" s="87"/>
      <c r="AE107" s="371" t="s">
        <v>127</v>
      </c>
      <c r="AF107" s="568">
        <f>JUILLET!AF111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172</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128</v>
      </c>
      <c r="V111" s="568">
        <f>V107+V108+V109-V110</f>
        <v>0</v>
      </c>
      <c r="W111" s="568"/>
      <c r="X111" s="569"/>
      <c r="Y111" s="87"/>
      <c r="Z111" s="371" t="s">
        <v>128</v>
      </c>
      <c r="AA111" s="568">
        <f>AA107+AA108+AA109-AA110</f>
        <v>0</v>
      </c>
      <c r="AB111" s="568"/>
      <c r="AC111" s="569"/>
      <c r="AD111" s="87"/>
      <c r="AE111" s="371" t="s">
        <v>128</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173</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174</v>
      </c>
      <c r="M117" s="535"/>
      <c r="N117" s="535"/>
      <c r="O117" s="535"/>
      <c r="P117" s="536">
        <f>SUM(P113-P115+P116+P114)</f>
        <v>0</v>
      </c>
      <c r="Q117" s="536"/>
      <c r="R117" s="42"/>
      <c r="S117" s="27"/>
      <c r="T117" s="27"/>
      <c r="U117" s="371" t="s">
        <v>127</v>
      </c>
      <c r="V117" s="568">
        <f>JUILLET!V121</f>
        <v>0</v>
      </c>
      <c r="W117" s="568"/>
      <c r="X117" s="569"/>
      <c r="Y117" s="87"/>
      <c r="Z117" s="371" t="s">
        <v>127</v>
      </c>
      <c r="AA117" s="568">
        <f>JUILLET!AA121</f>
        <v>0</v>
      </c>
      <c r="AB117" s="568"/>
      <c r="AC117" s="569"/>
      <c r="AD117" s="87"/>
      <c r="AE117" s="371" t="s">
        <v>127</v>
      </c>
      <c r="AF117" s="568">
        <f>JUILLET!AF121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128</v>
      </c>
      <c r="V121" s="568">
        <f>V117+V118+V119-V120</f>
        <v>0</v>
      </c>
      <c r="W121" s="568"/>
      <c r="X121" s="569"/>
      <c r="Y121" s="87"/>
      <c r="Z121" s="371" t="s">
        <v>128</v>
      </c>
      <c r="AA121" s="568">
        <f>AA117+AA118+AA119-AA120</f>
        <v>0</v>
      </c>
      <c r="AB121" s="568"/>
      <c r="AC121" s="569"/>
      <c r="AD121" s="87"/>
      <c r="AE121" s="371" t="s">
        <v>128</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127</v>
      </c>
      <c r="V127" s="568">
        <f>JUILLET!V131</f>
        <v>0</v>
      </c>
      <c r="W127" s="568"/>
      <c r="X127" s="569"/>
      <c r="Y127" s="87"/>
      <c r="Z127" s="371" t="s">
        <v>127</v>
      </c>
      <c r="AA127" s="568">
        <f>JUILLET!AA131</f>
        <v>0</v>
      </c>
      <c r="AB127" s="568"/>
      <c r="AC127" s="569"/>
      <c r="AD127" s="87"/>
      <c r="AE127" s="371" t="s">
        <v>127</v>
      </c>
      <c r="AF127" s="568">
        <f>JUILLET!AF131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128</v>
      </c>
      <c r="V131" s="568">
        <f>V127+V128+V129-V130</f>
        <v>0</v>
      </c>
      <c r="W131" s="568"/>
      <c r="X131" s="569"/>
      <c r="Y131" s="87"/>
      <c r="Z131" s="371" t="s">
        <v>128</v>
      </c>
      <c r="AA131" s="568">
        <f>AA127+AA128+AA129-AA130</f>
        <v>0</v>
      </c>
      <c r="AB131" s="568"/>
      <c r="AC131" s="569"/>
      <c r="AD131" s="87"/>
      <c r="AE131" s="371" t="s">
        <v>128</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127</v>
      </c>
      <c r="V137" s="568">
        <f>JUILLET!V141</f>
        <v>0</v>
      </c>
      <c r="W137" s="568"/>
      <c r="X137" s="569"/>
      <c r="Y137" s="87"/>
      <c r="Z137" s="371" t="s">
        <v>127</v>
      </c>
      <c r="AA137" s="568">
        <f>JUILLET!AA141</f>
        <v>0</v>
      </c>
      <c r="AB137" s="568"/>
      <c r="AC137" s="569"/>
      <c r="AD137" s="87"/>
      <c r="AE137" s="371" t="s">
        <v>127</v>
      </c>
      <c r="AF137" s="568">
        <f>JUILLET!AF141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128</v>
      </c>
      <c r="V141" s="568">
        <f>V137+V138+V139-V140</f>
        <v>0</v>
      </c>
      <c r="W141" s="568"/>
      <c r="X141" s="569"/>
      <c r="Y141" s="87"/>
      <c r="Z141" s="371" t="s">
        <v>128</v>
      </c>
      <c r="AA141" s="568">
        <f>AA137+AA138+AA139-AA140</f>
        <v>0</v>
      </c>
      <c r="AB141" s="568"/>
      <c r="AC141" s="569"/>
      <c r="AD141" s="87"/>
      <c r="AE141" s="371" t="s">
        <v>128</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lw69h3DnhcU6jqT5CAM/10enICvDdjediCSsoxZrgclvbDYNE9twDEY+i/ELk9NgJvpKyyQ2tPjgJdlZo6MBYg==" saltValue="E7vQ819aO1eb9xKdx3xmXw==" spinCount="100000" sheet="1" objects="1" scenarios="1" formatColumns="0" formatRows="0"/>
  <protectedRanges>
    <protectedRange sqref="P113:Q114 P109:Q109 P116:Q116 B106:E141" name="Plage3"/>
    <protectedRange sqref="B68:F98 L68:R98 U68:AK98 B22:F52 L22:R52 U22:AK52" name="Plage1"/>
    <protectedRange sqref="V108:X110 AA108:AC110 AF108:AH110 V118:X120 AA118:AC120 AF118:AH120 V128:X130 AA128:AC130 AF128:AH130 AF138:AH140 AA138:AC140 V138:X140" name="Plage2"/>
    <protectedRange sqref="D11" name="Plage1_2"/>
  </protectedRanges>
  <mergeCells count="225">
    <mergeCell ref="AF136:AH136"/>
    <mergeCell ref="AA106:AC106"/>
    <mergeCell ref="AF106:AH106"/>
    <mergeCell ref="AA116:AC116"/>
    <mergeCell ref="AF116:AH116"/>
    <mergeCell ref="AA126:AC126"/>
    <mergeCell ref="AF126:AH126"/>
    <mergeCell ref="AA124:AC124"/>
    <mergeCell ref="AF124:AH124"/>
    <mergeCell ref="AA120:AC120"/>
    <mergeCell ref="AF127:AH127"/>
    <mergeCell ref="AF120:AH120"/>
    <mergeCell ref="AF117:AH117"/>
    <mergeCell ref="AA121:AC121"/>
    <mergeCell ref="AA118:AC118"/>
    <mergeCell ref="AF110:AH110"/>
    <mergeCell ref="AF109:AH109"/>
    <mergeCell ref="AF108:AH108"/>
    <mergeCell ref="AF107:AH107"/>
    <mergeCell ref="AA110:AC110"/>
    <mergeCell ref="AF111:AH111"/>
    <mergeCell ref="AA109:AC109"/>
    <mergeCell ref="AA108:AC108"/>
    <mergeCell ref="AA107:AC107"/>
    <mergeCell ref="AA111:AC111"/>
    <mergeCell ref="AA105:AC105"/>
    <mergeCell ref="AF105:AH105"/>
    <mergeCell ref="AF115:AH115"/>
    <mergeCell ref="AA119:AC119"/>
    <mergeCell ref="AA114:AC114"/>
    <mergeCell ref="AF114:AH114"/>
    <mergeCell ref="AA115:AC115"/>
    <mergeCell ref="AA117:AC117"/>
    <mergeCell ref="AF104:AH104"/>
    <mergeCell ref="L103:O103"/>
    <mergeCell ref="P103:Q103"/>
    <mergeCell ref="L104:O104"/>
    <mergeCell ref="P104:Q104"/>
    <mergeCell ref="U103:X103"/>
    <mergeCell ref="V104:X104"/>
    <mergeCell ref="Z103:AC103"/>
    <mergeCell ref="AE103:AH103"/>
    <mergeCell ref="AA104:AC104"/>
    <mergeCell ref="L117:O117"/>
    <mergeCell ref="P117:Q117"/>
    <mergeCell ref="L118:O118"/>
    <mergeCell ref="P118:Q118"/>
    <mergeCell ref="L115:O115"/>
    <mergeCell ref="P115:Q115"/>
    <mergeCell ref="L116:O116"/>
    <mergeCell ref="P116:Q116"/>
    <mergeCell ref="L112:O112"/>
    <mergeCell ref="P112:Q112"/>
    <mergeCell ref="L113:O113"/>
    <mergeCell ref="P113:Q113"/>
    <mergeCell ref="L114:O114"/>
    <mergeCell ref="P114:Q114"/>
    <mergeCell ref="L110:O110"/>
    <mergeCell ref="P110:Q110"/>
    <mergeCell ref="L111:O111"/>
    <mergeCell ref="P111:Q111"/>
    <mergeCell ref="L109:O109"/>
    <mergeCell ref="P109:Q109"/>
    <mergeCell ref="L107:O107"/>
    <mergeCell ref="P107:Q107"/>
    <mergeCell ref="B2:D2"/>
    <mergeCell ref="E2:F2"/>
    <mergeCell ref="B104:E104"/>
    <mergeCell ref="L108:O108"/>
    <mergeCell ref="P108:Q108"/>
    <mergeCell ref="H56:J56"/>
    <mergeCell ref="H10:J10"/>
    <mergeCell ref="J15:K15"/>
    <mergeCell ref="J61:K61"/>
    <mergeCell ref="B4:B6"/>
    <mergeCell ref="C4:C6"/>
    <mergeCell ref="D4:D6"/>
    <mergeCell ref="E4:E6"/>
    <mergeCell ref="F4:F6"/>
    <mergeCell ref="B18:B20"/>
    <mergeCell ref="C18:C20"/>
    <mergeCell ref="L105:O105"/>
    <mergeCell ref="P105:Q105"/>
    <mergeCell ref="L106:O106"/>
    <mergeCell ref="P106:Q106"/>
    <mergeCell ref="U4:Y4"/>
    <mergeCell ref="U64:Y64"/>
    <mergeCell ref="U18:Y18"/>
    <mergeCell ref="L4:L6"/>
    <mergeCell ref="M4:M6"/>
    <mergeCell ref="N4:N6"/>
    <mergeCell ref="O4:O6"/>
    <mergeCell ref="P4:P6"/>
    <mergeCell ref="Q4:Q6"/>
    <mergeCell ref="R4:R6"/>
    <mergeCell ref="U5:U6"/>
    <mergeCell ref="V5:V6"/>
    <mergeCell ref="W5:W6"/>
    <mergeCell ref="X5:X6"/>
    <mergeCell ref="Y5:Y6"/>
    <mergeCell ref="V129:X129"/>
    <mergeCell ref="V128:X128"/>
    <mergeCell ref="V131:X131"/>
    <mergeCell ref="V127:X127"/>
    <mergeCell ref="V105:X105"/>
    <mergeCell ref="V106:X106"/>
    <mergeCell ref="V114:X114"/>
    <mergeCell ref="V115:X115"/>
    <mergeCell ref="V111:X111"/>
    <mergeCell ref="V110:X110"/>
    <mergeCell ref="V116:X116"/>
    <mergeCell ref="V124:X124"/>
    <mergeCell ref="V121:X121"/>
    <mergeCell ref="V120:X120"/>
    <mergeCell ref="V119:X119"/>
    <mergeCell ref="V118:X118"/>
    <mergeCell ref="V125:X125"/>
    <mergeCell ref="V130:X130"/>
    <mergeCell ref="V117:X117"/>
    <mergeCell ref="V109:X109"/>
    <mergeCell ref="V108:X108"/>
    <mergeCell ref="V107:X107"/>
    <mergeCell ref="AF128:AH128"/>
    <mergeCell ref="AA131:AC131"/>
    <mergeCell ref="AF131:AH131"/>
    <mergeCell ref="AF121:AH121"/>
    <mergeCell ref="AF119:AH119"/>
    <mergeCell ref="AF118:AH118"/>
    <mergeCell ref="AF135:AH135"/>
    <mergeCell ref="AF125:AH125"/>
    <mergeCell ref="AA125:AC125"/>
    <mergeCell ref="AF130:AH130"/>
    <mergeCell ref="AF134:AH134"/>
    <mergeCell ref="AA129:AC129"/>
    <mergeCell ref="AA128:AC128"/>
    <mergeCell ref="AA127:AC127"/>
    <mergeCell ref="AF141:AH141"/>
    <mergeCell ref="AF140:AH140"/>
    <mergeCell ref="AF139:AH139"/>
    <mergeCell ref="AF138:AH138"/>
    <mergeCell ref="AA130:AC130"/>
    <mergeCell ref="AF137:AH137"/>
    <mergeCell ref="AA141:AC141"/>
    <mergeCell ref="V126:X126"/>
    <mergeCell ref="AA139:AC139"/>
    <mergeCell ref="V141:X141"/>
    <mergeCell ref="V140:X140"/>
    <mergeCell ref="V139:X139"/>
    <mergeCell ref="V138:X138"/>
    <mergeCell ref="V137:X137"/>
    <mergeCell ref="AA140:AC140"/>
    <mergeCell ref="V136:X136"/>
    <mergeCell ref="AA135:AC135"/>
    <mergeCell ref="AA134:AC134"/>
    <mergeCell ref="V134:X134"/>
    <mergeCell ref="V135:X135"/>
    <mergeCell ref="AA138:AC138"/>
    <mergeCell ref="AA137:AC137"/>
    <mergeCell ref="AA136:AC136"/>
    <mergeCell ref="AF129:AH129"/>
    <mergeCell ref="AA18:AA20"/>
    <mergeCell ref="AB18:AB20"/>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 ref="AK4:AK6"/>
    <mergeCell ref="AJ18:AJ20"/>
    <mergeCell ref="AK18:AK20"/>
    <mergeCell ref="AJ64:AJ66"/>
    <mergeCell ref="AK64:AK6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AD64:AD66"/>
    <mergeCell ref="AE64:AE66"/>
    <mergeCell ref="AF64:AF66"/>
    <mergeCell ref="AG64:AG66"/>
    <mergeCell ref="AH64:AH66"/>
    <mergeCell ref="D18:D20"/>
    <mergeCell ref="E18:E20"/>
    <mergeCell ref="F18:F20"/>
    <mergeCell ref="B64:B66"/>
    <mergeCell ref="C64:C66"/>
    <mergeCell ref="D64:D66"/>
    <mergeCell ref="E64:E66"/>
    <mergeCell ref="F64:F66"/>
    <mergeCell ref="AJ4:AJ6"/>
    <mergeCell ref="U65:U66"/>
    <mergeCell ref="V65:V66"/>
    <mergeCell ref="W65:W66"/>
    <mergeCell ref="X65:X66"/>
    <mergeCell ref="Y65:Y66"/>
    <mergeCell ref="U19:U20"/>
    <mergeCell ref="V19:V20"/>
    <mergeCell ref="W19:W20"/>
    <mergeCell ref="X19:X20"/>
    <mergeCell ref="Y19:Y20"/>
    <mergeCell ref="Z64:Z66"/>
    <mergeCell ref="AA64:AA66"/>
    <mergeCell ref="AB64:AB66"/>
    <mergeCell ref="AC64:AC66"/>
    <mergeCell ref="Z18:Z20"/>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245</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278</v>
      </c>
      <c r="B7" s="212"/>
      <c r="C7" s="212"/>
      <c r="D7" s="212"/>
      <c r="E7" s="212"/>
      <c r="F7" s="212"/>
      <c r="G7" s="212"/>
      <c r="H7" s="212"/>
      <c r="I7" s="212"/>
      <c r="J7" s="223">
        <f>AOUT!J21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AOUT!B7</f>
        <v>0</v>
      </c>
      <c r="J9" s="220"/>
      <c r="K9" s="212"/>
    </row>
    <row r="10" spans="1:11" ht="15.75" customHeight="1" x14ac:dyDescent="0.2">
      <c r="A10" s="212" t="s">
        <v>197</v>
      </c>
      <c r="B10" s="212"/>
      <c r="C10" s="212"/>
      <c r="D10" s="212"/>
      <c r="E10" s="212"/>
      <c r="F10" s="212"/>
      <c r="G10" s="212"/>
      <c r="H10" s="212"/>
      <c r="I10" s="233">
        <f>AOUT!C7</f>
        <v>0</v>
      </c>
      <c r="J10" s="220"/>
      <c r="K10" s="212"/>
    </row>
    <row r="11" spans="1:11" ht="15.75" customHeight="1" x14ac:dyDescent="0.2">
      <c r="A11" s="212" t="s">
        <v>198</v>
      </c>
      <c r="B11" s="212"/>
      <c r="C11" s="212"/>
      <c r="D11" s="212"/>
      <c r="E11" s="212"/>
      <c r="F11" s="212"/>
      <c r="G11" s="212"/>
      <c r="H11" s="212"/>
      <c r="I11" s="233">
        <f>AOUT!D7</f>
        <v>0</v>
      </c>
      <c r="J11" s="220"/>
      <c r="K11" s="212"/>
    </row>
    <row r="12" spans="1:11" ht="15.75" customHeight="1" x14ac:dyDescent="0.2">
      <c r="A12" s="212" t="s">
        <v>227</v>
      </c>
      <c r="B12" s="212"/>
      <c r="C12" s="212"/>
      <c r="D12" s="212"/>
      <c r="E12" s="212"/>
      <c r="F12" s="212"/>
      <c r="G12" s="212"/>
      <c r="H12" s="212"/>
      <c r="I12" s="233">
        <f>AOUT!E7</f>
        <v>0</v>
      </c>
      <c r="J12" s="220"/>
      <c r="K12" s="212"/>
    </row>
    <row r="13" spans="1:11" ht="15.75" customHeight="1" x14ac:dyDescent="0.2">
      <c r="A13" s="212" t="s">
        <v>199</v>
      </c>
      <c r="B13" s="212"/>
      <c r="C13" s="212"/>
      <c r="D13" s="212"/>
      <c r="E13" s="212"/>
      <c r="F13" s="212"/>
      <c r="G13" s="212"/>
      <c r="H13" s="212"/>
      <c r="I13" s="233">
        <f>AOUT!F7</f>
        <v>0</v>
      </c>
      <c r="J13" s="220"/>
      <c r="K13" s="212"/>
    </row>
    <row r="14" spans="1:11" ht="15.75" customHeight="1" x14ac:dyDescent="0.2">
      <c r="A14" s="212" t="s">
        <v>200</v>
      </c>
      <c r="B14" s="212"/>
      <c r="C14" s="212"/>
      <c r="D14" s="212"/>
      <c r="E14" s="212"/>
      <c r="F14" s="212"/>
      <c r="G14" s="212"/>
      <c r="H14" s="212"/>
      <c r="I14" s="233">
        <f>SUM(AOUT!L7:O7)</f>
        <v>0</v>
      </c>
      <c r="J14" s="220"/>
      <c r="K14" s="212"/>
    </row>
    <row r="15" spans="1:11" ht="15.75" customHeight="1" x14ac:dyDescent="0.2">
      <c r="A15" s="212"/>
      <c r="B15" s="212" t="s">
        <v>201</v>
      </c>
      <c r="C15" s="212" t="s">
        <v>291</v>
      </c>
      <c r="D15" s="212"/>
      <c r="E15" s="212"/>
      <c r="F15" s="212"/>
      <c r="G15" s="212"/>
      <c r="H15" s="212"/>
      <c r="I15" s="233">
        <f>SUM(AOUT!Q7:R7)</f>
        <v>0</v>
      </c>
      <c r="J15" s="220"/>
      <c r="K15" s="212"/>
    </row>
    <row r="16" spans="1:11" ht="15.75" customHeight="1" thickBot="1" x14ac:dyDescent="0.25">
      <c r="A16" s="212"/>
      <c r="B16" s="212"/>
      <c r="C16" s="212" t="s">
        <v>292</v>
      </c>
      <c r="D16" s="212"/>
      <c r="E16" s="212"/>
      <c r="F16" s="212"/>
      <c r="G16" s="212"/>
      <c r="H16" s="212"/>
      <c r="I16" s="234">
        <f>AOUT!P7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279</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AOUT!U7</f>
        <v>0</v>
      </c>
      <c r="I22" s="212"/>
      <c r="J22" s="220"/>
      <c r="K22" s="212"/>
    </row>
    <row r="23" spans="1:11" ht="15.75" customHeight="1" x14ac:dyDescent="0.2">
      <c r="A23" s="212" t="s">
        <v>258</v>
      </c>
      <c r="B23" s="212"/>
      <c r="C23" s="212"/>
      <c r="D23" s="212"/>
      <c r="E23" s="212"/>
      <c r="F23" s="212"/>
      <c r="G23" s="212"/>
      <c r="H23" s="235">
        <f>AOUT!V7</f>
        <v>0</v>
      </c>
      <c r="I23" s="212"/>
      <c r="J23" s="220"/>
      <c r="K23" s="212"/>
    </row>
    <row r="24" spans="1:11" ht="15.75" customHeight="1" thickBot="1" x14ac:dyDescent="0.25">
      <c r="A24" s="212" t="s">
        <v>207</v>
      </c>
      <c r="B24" s="212"/>
      <c r="C24" s="212"/>
      <c r="D24" s="212"/>
      <c r="E24" s="212"/>
      <c r="F24" s="212"/>
      <c r="G24" s="212"/>
      <c r="H24" s="235">
        <f>SUM(AOUT!W7:X7)</f>
        <v>0</v>
      </c>
      <c r="I24" s="212"/>
      <c r="J24" s="220"/>
      <c r="K24" s="212"/>
    </row>
    <row r="25" spans="1:11" ht="15.75" customHeight="1" thickBot="1" x14ac:dyDescent="0.25">
      <c r="A25" s="212" t="s">
        <v>208</v>
      </c>
      <c r="B25" s="212"/>
      <c r="C25" s="212"/>
      <c r="D25" s="212"/>
      <c r="E25" s="212"/>
      <c r="F25" s="212"/>
      <c r="G25" s="212"/>
      <c r="H25" s="234">
        <f>AOUT!Y7</f>
        <v>0</v>
      </c>
      <c r="I25" s="226">
        <f>SUM(H22:H25)</f>
        <v>0</v>
      </c>
      <c r="J25" s="220"/>
      <c r="K25" s="212"/>
    </row>
    <row r="26" spans="1:11" ht="15.75" customHeight="1" x14ac:dyDescent="0.2">
      <c r="A26" s="212" t="s">
        <v>209</v>
      </c>
      <c r="B26" s="212"/>
      <c r="C26" s="212"/>
      <c r="D26" s="212"/>
      <c r="E26" s="212"/>
      <c r="F26" s="212"/>
      <c r="G26" s="212"/>
      <c r="H26" s="212"/>
      <c r="I26" s="233">
        <f>AOUT!Z7</f>
        <v>0</v>
      </c>
      <c r="J26" s="220"/>
      <c r="K26" s="212"/>
    </row>
    <row r="27" spans="1:11" ht="15.75" customHeight="1" x14ac:dyDescent="0.2">
      <c r="A27" s="212" t="s">
        <v>210</v>
      </c>
      <c r="B27" s="212"/>
      <c r="C27" s="212"/>
      <c r="D27" s="212"/>
      <c r="E27" s="212"/>
      <c r="F27" s="212"/>
      <c r="G27" s="212"/>
      <c r="H27" s="212"/>
      <c r="I27" s="233">
        <f>AOUT!AA7</f>
        <v>0</v>
      </c>
      <c r="J27" s="220"/>
      <c r="K27" s="212"/>
    </row>
    <row r="28" spans="1:11" ht="15.75" customHeight="1" x14ac:dyDescent="0.2">
      <c r="A28" s="212" t="s">
        <v>228</v>
      </c>
      <c r="B28" s="212"/>
      <c r="C28" s="212"/>
      <c r="D28" s="212"/>
      <c r="E28" s="212"/>
      <c r="F28" s="212"/>
      <c r="G28" s="212"/>
      <c r="H28" s="212"/>
      <c r="I28" s="233">
        <f>AOUT!AB7</f>
        <v>0</v>
      </c>
      <c r="J28" s="220"/>
      <c r="K28" s="212"/>
    </row>
    <row r="29" spans="1:11" ht="15.75" customHeight="1" x14ac:dyDescent="0.2">
      <c r="A29" s="212" t="s">
        <v>211</v>
      </c>
      <c r="B29" s="212"/>
      <c r="C29" s="212"/>
      <c r="D29" s="212"/>
      <c r="E29" s="212"/>
      <c r="F29" s="212"/>
      <c r="G29" s="212"/>
      <c r="H29" s="212"/>
      <c r="I29" s="233">
        <f>AOUT!AC7</f>
        <v>0</v>
      </c>
      <c r="J29" s="220"/>
      <c r="K29" s="212"/>
    </row>
    <row r="30" spans="1:11" ht="15.75" customHeight="1" x14ac:dyDescent="0.2">
      <c r="A30" s="212" t="s">
        <v>212</v>
      </c>
      <c r="B30" s="212"/>
      <c r="C30" s="212"/>
      <c r="D30" s="212"/>
      <c r="E30" s="212"/>
      <c r="F30" s="212"/>
      <c r="G30" s="212"/>
      <c r="H30" s="212"/>
      <c r="I30" s="233">
        <f>AOUT!AD7</f>
        <v>0</v>
      </c>
      <c r="J30" s="220"/>
      <c r="K30" s="212"/>
    </row>
    <row r="31" spans="1:11" ht="15.75" customHeight="1" x14ac:dyDescent="0.2">
      <c r="A31" s="212" t="s">
        <v>275</v>
      </c>
      <c r="B31" s="212"/>
      <c r="C31" s="212"/>
      <c r="D31" s="212"/>
      <c r="E31" s="212"/>
      <c r="F31" s="212"/>
      <c r="G31" s="212"/>
      <c r="H31" s="212"/>
      <c r="I31" s="233">
        <f>AOUT!AE7</f>
        <v>0</v>
      </c>
      <c r="J31" s="220"/>
      <c r="K31" s="212"/>
    </row>
    <row r="32" spans="1:11" ht="15.75" customHeight="1" x14ac:dyDescent="0.2">
      <c r="A32" s="212" t="s">
        <v>214</v>
      </c>
      <c r="B32" s="212"/>
      <c r="C32" s="212"/>
      <c r="D32" s="212"/>
      <c r="E32" s="212"/>
      <c r="F32" s="212"/>
      <c r="G32" s="212"/>
      <c r="H32" s="212"/>
      <c r="I32" s="233">
        <f>AOUT!AF7</f>
        <v>0</v>
      </c>
      <c r="J32" s="220"/>
      <c r="K32" s="212"/>
    </row>
    <row r="33" spans="1:11" ht="15.75" customHeight="1" x14ac:dyDescent="0.2">
      <c r="A33" s="212" t="s">
        <v>215</v>
      </c>
      <c r="B33" s="212"/>
      <c r="C33" s="212"/>
      <c r="D33" s="212"/>
      <c r="E33" s="212"/>
      <c r="F33" s="212"/>
      <c r="G33" s="212"/>
      <c r="H33" s="212"/>
      <c r="I33" s="233">
        <f>AOUT!AG7</f>
        <v>0</v>
      </c>
      <c r="J33" s="220"/>
      <c r="K33" s="212"/>
    </row>
    <row r="34" spans="1:11" ht="15.75" customHeight="1" x14ac:dyDescent="0.2">
      <c r="A34" s="212" t="s">
        <v>280</v>
      </c>
      <c r="B34" s="212"/>
      <c r="C34" s="212"/>
      <c r="D34" s="212"/>
      <c r="E34" s="212"/>
      <c r="F34" s="212"/>
      <c r="G34" s="212"/>
      <c r="H34" s="212"/>
      <c r="I34" s="233">
        <f>AOUT!AH7</f>
        <v>0</v>
      </c>
      <c r="J34" s="220"/>
      <c r="K34" s="212"/>
    </row>
    <row r="35" spans="1:11" ht="15.75" customHeight="1" x14ac:dyDescent="0.2">
      <c r="A35" s="212" t="s">
        <v>280</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AOUT!AJ7</f>
        <v>0</v>
      </c>
      <c r="J36" s="220"/>
      <c r="K36" s="212"/>
    </row>
    <row r="37" spans="1:11" ht="15.75" customHeight="1" thickBot="1" x14ac:dyDescent="0.25">
      <c r="A37" s="212" t="s">
        <v>218</v>
      </c>
      <c r="B37" s="212"/>
      <c r="C37" s="212"/>
      <c r="D37" s="212"/>
      <c r="E37" s="212"/>
      <c r="F37" s="212"/>
      <c r="G37" s="212"/>
      <c r="H37" s="212"/>
      <c r="I37" s="234">
        <f>AOUT!AK7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tQbK0wEwWYCjkAxkl2UVvPMEgEy0znqHLbg1e/5AuUBoZ1BnKZ3aJkUQ2qmRCxlzJgwAk+mZrP4R+HMrds3iw==" saltValue="oNlWAdYIwqRDPCjJ+9j45A=="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Septembre</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125" t="s">
        <v>246</v>
      </c>
      <c r="D11" s="144" t="s">
        <v>108</v>
      </c>
      <c r="E11" s="138">
        <f>JANVIER!E11</f>
        <v>0</v>
      </c>
      <c r="F11" s="25"/>
      <c r="G11" s="1"/>
      <c r="H11" s="244"/>
      <c r="I11" s="244"/>
      <c r="J11" s="244"/>
      <c r="K11" s="25"/>
      <c r="L11" s="25"/>
      <c r="M11" s="25"/>
      <c r="N11" s="25"/>
      <c r="O11" s="25"/>
      <c r="P11" s="25"/>
      <c r="Q11" s="25"/>
      <c r="R11" s="25"/>
      <c r="S11" s="73"/>
      <c r="T11" s="73"/>
      <c r="U11" s="70"/>
      <c r="V11" s="139"/>
      <c r="W11" s="136"/>
      <c r="X11" s="25"/>
      <c r="Y11" s="25"/>
      <c r="Z11" s="25"/>
      <c r="AA11" s="25"/>
      <c r="AB11" s="25"/>
      <c r="AC11" s="25"/>
      <c r="AD11" s="25"/>
      <c r="AE11" s="25"/>
      <c r="AF11" s="25"/>
      <c r="AG11" s="25"/>
      <c r="AH11" s="25"/>
      <c r="AI11" s="70"/>
      <c r="AJ11" s="125">
        <f>Q11</f>
        <v>0</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Septembre</v>
      </c>
      <c r="H21" s="296" t="s">
        <v>63</v>
      </c>
      <c r="I21" s="250"/>
      <c r="J21" s="260">
        <f>AOUT!E2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Septembre</v>
      </c>
      <c r="D57" s="257" t="str">
        <f>$D$11</f>
        <v>Année</v>
      </c>
      <c r="E57" s="138">
        <f>$E$11</f>
        <v>0</v>
      </c>
      <c r="F57" s="25"/>
      <c r="G57" s="1"/>
      <c r="H57" s="244"/>
      <c r="I57" s="244"/>
      <c r="J57" s="244"/>
      <c r="K57" s="25"/>
      <c r="L57" s="25"/>
      <c r="M57" s="25"/>
      <c r="N57" s="25"/>
      <c r="O57" s="25"/>
      <c r="P57" s="25"/>
      <c r="Q57" s="25"/>
      <c r="R57" s="25"/>
      <c r="S57" s="73"/>
      <c r="T57" s="73"/>
      <c r="U57" s="70"/>
      <c r="V57" s="139"/>
      <c r="W57" s="136"/>
      <c r="X57" s="25"/>
      <c r="Y57" s="25"/>
      <c r="Z57" s="25"/>
      <c r="AA57" s="25"/>
      <c r="AB57" s="25"/>
      <c r="AC57" s="25"/>
      <c r="AD57" s="25"/>
      <c r="AE57" s="25"/>
      <c r="AF57" s="25"/>
      <c r="AG57" s="25"/>
      <c r="AH57" s="25"/>
      <c r="AI57" s="70"/>
      <c r="AJ57" s="257" t="str">
        <f>$C$11</f>
        <v>Septembre</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Septembre</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422</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95</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175</v>
      </c>
      <c r="M105" s="535"/>
      <c r="N105" s="535"/>
      <c r="O105" s="535"/>
      <c r="P105" s="536">
        <f>J21</f>
        <v>0</v>
      </c>
      <c r="Q105" s="536"/>
      <c r="R105" s="42"/>
      <c r="S105" s="27"/>
      <c r="T105" s="27"/>
      <c r="U105" s="369" t="s">
        <v>83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125</v>
      </c>
      <c r="V107" s="568">
        <f>AOUT!V111</f>
        <v>0</v>
      </c>
      <c r="W107" s="568"/>
      <c r="X107" s="569"/>
      <c r="Y107" s="87"/>
      <c r="Z107" s="371" t="s">
        <v>125</v>
      </c>
      <c r="AA107" s="568">
        <f>AOUT!AA111</f>
        <v>0</v>
      </c>
      <c r="AB107" s="568"/>
      <c r="AC107" s="569"/>
      <c r="AD107" s="87"/>
      <c r="AE107" s="371" t="s">
        <v>125</v>
      </c>
      <c r="AF107" s="568">
        <f>AOUT!AF111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176</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126</v>
      </c>
      <c r="V111" s="568">
        <f>V107+V108+V109-V110</f>
        <v>0</v>
      </c>
      <c r="W111" s="568"/>
      <c r="X111" s="569"/>
      <c r="Y111" s="87"/>
      <c r="Z111" s="371" t="s">
        <v>126</v>
      </c>
      <c r="AA111" s="568">
        <f>AA107+AA108+AA109-AA110</f>
        <v>0</v>
      </c>
      <c r="AB111" s="568"/>
      <c r="AC111" s="569"/>
      <c r="AD111" s="87"/>
      <c r="AE111" s="371" t="s">
        <v>126</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177</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178</v>
      </c>
      <c r="M117" s="535"/>
      <c r="N117" s="535"/>
      <c r="O117" s="535"/>
      <c r="P117" s="536">
        <f>SUM(P113-P115+P116+P114)</f>
        <v>0</v>
      </c>
      <c r="Q117" s="536"/>
      <c r="R117" s="42"/>
      <c r="S117" s="27"/>
      <c r="T117" s="27"/>
      <c r="U117" s="371" t="s">
        <v>125</v>
      </c>
      <c r="V117" s="568">
        <f>AOUT!V121</f>
        <v>0</v>
      </c>
      <c r="W117" s="568"/>
      <c r="X117" s="569"/>
      <c r="Y117" s="87"/>
      <c r="Z117" s="371" t="s">
        <v>125</v>
      </c>
      <c r="AA117" s="568">
        <f>AOUT!AA121</f>
        <v>0</v>
      </c>
      <c r="AB117" s="568"/>
      <c r="AC117" s="569"/>
      <c r="AD117" s="87"/>
      <c r="AE117" s="371" t="s">
        <v>125</v>
      </c>
      <c r="AF117" s="568">
        <f>AOUT!AF121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126</v>
      </c>
      <c r="V121" s="568">
        <f>V117+V118+V119-V120</f>
        <v>0</v>
      </c>
      <c r="W121" s="568"/>
      <c r="X121" s="569"/>
      <c r="Y121" s="87"/>
      <c r="Z121" s="371" t="s">
        <v>126</v>
      </c>
      <c r="AA121" s="568">
        <f>AA117+AA118+AA119-AA120</f>
        <v>0</v>
      </c>
      <c r="AB121" s="568"/>
      <c r="AC121" s="569"/>
      <c r="AD121" s="87"/>
      <c r="AE121" s="371" t="s">
        <v>126</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125</v>
      </c>
      <c r="V127" s="568">
        <f>AOUT!V131</f>
        <v>0</v>
      </c>
      <c r="W127" s="568"/>
      <c r="X127" s="569"/>
      <c r="Y127" s="87"/>
      <c r="Z127" s="371" t="s">
        <v>125</v>
      </c>
      <c r="AA127" s="568">
        <f>AOUT!AA131</f>
        <v>0</v>
      </c>
      <c r="AB127" s="568"/>
      <c r="AC127" s="569"/>
      <c r="AD127" s="87"/>
      <c r="AE127" s="371" t="s">
        <v>125</v>
      </c>
      <c r="AF127" s="568">
        <f>AOUT!AF131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126</v>
      </c>
      <c r="V131" s="568">
        <f>V127+V128+V129-V130</f>
        <v>0</v>
      </c>
      <c r="W131" s="568"/>
      <c r="X131" s="569"/>
      <c r="Y131" s="87"/>
      <c r="Z131" s="371" t="s">
        <v>126</v>
      </c>
      <c r="AA131" s="568">
        <f>AA127+AA128+AA129-AA130</f>
        <v>0</v>
      </c>
      <c r="AB131" s="568"/>
      <c r="AC131" s="569"/>
      <c r="AD131" s="87"/>
      <c r="AE131" s="371" t="s">
        <v>126</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125</v>
      </c>
      <c r="V137" s="568">
        <f>AOUT!V141</f>
        <v>0</v>
      </c>
      <c r="W137" s="568"/>
      <c r="X137" s="569"/>
      <c r="Y137" s="87"/>
      <c r="Z137" s="371" t="s">
        <v>125</v>
      </c>
      <c r="AA137" s="568">
        <f>AOUT!AA141</f>
        <v>0</v>
      </c>
      <c r="AB137" s="568"/>
      <c r="AC137" s="569"/>
      <c r="AD137" s="87"/>
      <c r="AE137" s="371" t="s">
        <v>125</v>
      </c>
      <c r="AF137" s="568">
        <f>AOUT!AF141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126</v>
      </c>
      <c r="V141" s="568">
        <f>V137+V138+V139-V140</f>
        <v>0</v>
      </c>
      <c r="W141" s="568"/>
      <c r="X141" s="569"/>
      <c r="Y141" s="87"/>
      <c r="Z141" s="371" t="s">
        <v>126</v>
      </c>
      <c r="AA141" s="568">
        <f>AA137+AA138+AA139-AA140</f>
        <v>0</v>
      </c>
      <c r="AB141" s="568"/>
      <c r="AC141" s="569"/>
      <c r="AD141" s="87"/>
      <c r="AE141" s="371" t="s">
        <v>126</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79Sk5kBUt3jhXSBsmH0WZDDwA+nIfc8MBeK0kJ6NEI5rBj+DGH6qNdjsD2fInYwx47N1tYLJs0ORajrs25rPQA==" saltValue="lc5seHJ51+ktMBWKxAm4kg=="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L114:O114"/>
    <mergeCell ref="P114:Q114"/>
    <mergeCell ref="B104:E104"/>
    <mergeCell ref="AA104:AC104"/>
    <mergeCell ref="AF104:AH104"/>
    <mergeCell ref="L103:O103"/>
    <mergeCell ref="P103:Q103"/>
    <mergeCell ref="L104:O104"/>
    <mergeCell ref="P104:Q104"/>
    <mergeCell ref="U103:X103"/>
    <mergeCell ref="L105:O105"/>
    <mergeCell ref="P105:Q105"/>
    <mergeCell ref="V105:X105"/>
    <mergeCell ref="AA105:AC105"/>
    <mergeCell ref="AF105:AH105"/>
    <mergeCell ref="AA108:AC108"/>
    <mergeCell ref="AF109:AH109"/>
    <mergeCell ref="AF108:AH108"/>
    <mergeCell ref="AF107:AH107"/>
    <mergeCell ref="L117:O117"/>
    <mergeCell ref="P117:Q117"/>
    <mergeCell ref="L115:O115"/>
    <mergeCell ref="P115:Q115"/>
    <mergeCell ref="L116:O116"/>
    <mergeCell ref="P116:Q116"/>
    <mergeCell ref="L112:O112"/>
    <mergeCell ref="AA106:AC106"/>
    <mergeCell ref="AF106:AH106"/>
    <mergeCell ref="AA116:AC116"/>
    <mergeCell ref="AF116:AH116"/>
    <mergeCell ref="AA107:AC107"/>
    <mergeCell ref="P107:Q107"/>
    <mergeCell ref="L106:O106"/>
    <mergeCell ref="V106:X106"/>
    <mergeCell ref="V114:X114"/>
    <mergeCell ref="V115:X115"/>
    <mergeCell ref="V110:X110"/>
    <mergeCell ref="V109:X109"/>
    <mergeCell ref="V108:X108"/>
    <mergeCell ref="V107:X107"/>
    <mergeCell ref="AF115:AH115"/>
    <mergeCell ref="AA115:AC115"/>
    <mergeCell ref="AA109:AC109"/>
    <mergeCell ref="M4:M6"/>
    <mergeCell ref="N4:N6"/>
    <mergeCell ref="O4:O6"/>
    <mergeCell ref="P4:P6"/>
    <mergeCell ref="AA136:AC136"/>
    <mergeCell ref="AF136:AH136"/>
    <mergeCell ref="AA124:AC124"/>
    <mergeCell ref="AF124:AH124"/>
    <mergeCell ref="AF125:AH125"/>
    <mergeCell ref="Z103:AC103"/>
    <mergeCell ref="AE103:AH103"/>
    <mergeCell ref="L118:O118"/>
    <mergeCell ref="P118:Q118"/>
    <mergeCell ref="AA126:AC126"/>
    <mergeCell ref="AF126:AH126"/>
    <mergeCell ref="AA134:AC134"/>
    <mergeCell ref="AF134:AH134"/>
    <mergeCell ref="AA135:AC135"/>
    <mergeCell ref="AF135:AH135"/>
    <mergeCell ref="AA131:AC131"/>
    <mergeCell ref="U64:Y64"/>
    <mergeCell ref="L107:O107"/>
    <mergeCell ref="P106:Q106"/>
    <mergeCell ref="V104:X104"/>
    <mergeCell ref="H56:J56"/>
    <mergeCell ref="H10:J10"/>
    <mergeCell ref="U18:Y18"/>
    <mergeCell ref="L4:L6"/>
    <mergeCell ref="B2:D2"/>
    <mergeCell ref="E2:F2"/>
    <mergeCell ref="P112:Q112"/>
    <mergeCell ref="L113:O113"/>
    <mergeCell ref="P113:Q113"/>
    <mergeCell ref="L110:O110"/>
    <mergeCell ref="P110:Q110"/>
    <mergeCell ref="L111:O111"/>
    <mergeCell ref="P111:Q111"/>
    <mergeCell ref="L108:O108"/>
    <mergeCell ref="P108:Q108"/>
    <mergeCell ref="L109:O109"/>
    <mergeCell ref="P109:Q109"/>
    <mergeCell ref="J15:K15"/>
    <mergeCell ref="J61:K61"/>
    <mergeCell ref="B4:B6"/>
    <mergeCell ref="C4:C6"/>
    <mergeCell ref="D4:D6"/>
    <mergeCell ref="E4:E6"/>
    <mergeCell ref="F4:F6"/>
    <mergeCell ref="V124:X124"/>
    <mergeCell ref="V136:X136"/>
    <mergeCell ref="V125:X125"/>
    <mergeCell ref="V126:X126"/>
    <mergeCell ref="V134:X134"/>
    <mergeCell ref="V135:X135"/>
    <mergeCell ref="V130:X130"/>
    <mergeCell ref="V129:X129"/>
    <mergeCell ref="V128:X128"/>
    <mergeCell ref="AA121:AC121"/>
    <mergeCell ref="AA120:AC120"/>
    <mergeCell ref="AA119:AC119"/>
    <mergeCell ref="AA118:AC118"/>
    <mergeCell ref="AA117:AC117"/>
    <mergeCell ref="AA111:AC111"/>
    <mergeCell ref="AA114:AC114"/>
    <mergeCell ref="AA110:AC110"/>
    <mergeCell ref="AF110:AH110"/>
    <mergeCell ref="AF121:AH121"/>
    <mergeCell ref="AF120:AH120"/>
    <mergeCell ref="AF119:AH119"/>
    <mergeCell ref="AF118:AH118"/>
    <mergeCell ref="AF117:AH117"/>
    <mergeCell ref="AF111:AH111"/>
    <mergeCell ref="V121:X121"/>
    <mergeCell ref="V120:X120"/>
    <mergeCell ref="V119:X119"/>
    <mergeCell ref="V118:X118"/>
    <mergeCell ref="V117:X117"/>
    <mergeCell ref="V111:X111"/>
    <mergeCell ref="V116:X116"/>
    <mergeCell ref="AF140:AH140"/>
    <mergeCell ref="AF139:AH139"/>
    <mergeCell ref="AF138:AH138"/>
    <mergeCell ref="AF137:AH137"/>
    <mergeCell ref="AF131:AH131"/>
    <mergeCell ref="AF114:AH114"/>
    <mergeCell ref="AA125:AC125"/>
    <mergeCell ref="AF130:AH130"/>
    <mergeCell ref="AF129:AH129"/>
    <mergeCell ref="AF128:AH128"/>
    <mergeCell ref="AF127:AH127"/>
    <mergeCell ref="V131:X131"/>
    <mergeCell ref="V127:X127"/>
    <mergeCell ref="AA130:AC130"/>
    <mergeCell ref="AA129:AC129"/>
    <mergeCell ref="AA128:AC128"/>
    <mergeCell ref="AA127:AC127"/>
    <mergeCell ref="AA141:AC141"/>
    <mergeCell ref="AA140:AC140"/>
    <mergeCell ref="AA139:AC139"/>
    <mergeCell ref="AA138:AC138"/>
    <mergeCell ref="AA137:AC137"/>
    <mergeCell ref="AF141:AH141"/>
    <mergeCell ref="V141:X141"/>
    <mergeCell ref="V140:X140"/>
    <mergeCell ref="V139:X139"/>
    <mergeCell ref="V138:X138"/>
    <mergeCell ref="V137:X137"/>
    <mergeCell ref="Q4:Q6"/>
    <mergeCell ref="R4:R6"/>
    <mergeCell ref="Z4:Z6"/>
    <mergeCell ref="AA4:AA6"/>
    <mergeCell ref="AB4:AB6"/>
    <mergeCell ref="AC4:AC6"/>
    <mergeCell ref="AD4:AD6"/>
    <mergeCell ref="AE4:AE6"/>
    <mergeCell ref="AF4:AF6"/>
    <mergeCell ref="U4:Y4"/>
    <mergeCell ref="W5:W6"/>
    <mergeCell ref="X5:X6"/>
    <mergeCell ref="Y5:Y6"/>
    <mergeCell ref="U65:U66"/>
    <mergeCell ref="V65:V66"/>
    <mergeCell ref="W65:W66"/>
    <mergeCell ref="X65:X66"/>
    <mergeCell ref="Y65:Y66"/>
    <mergeCell ref="AJ4:AJ6"/>
    <mergeCell ref="U5:U6"/>
    <mergeCell ref="V5:V6"/>
    <mergeCell ref="AF18:AF20"/>
    <mergeCell ref="AG18:AG20"/>
    <mergeCell ref="AH18:AH20"/>
    <mergeCell ref="U19:U20"/>
    <mergeCell ref="V19:V20"/>
    <mergeCell ref="W19:W20"/>
    <mergeCell ref="X19:X20"/>
    <mergeCell ref="Y19:Y20"/>
    <mergeCell ref="Z18:Z20"/>
    <mergeCell ref="AA18:AA20"/>
    <mergeCell ref="AB18:AB20"/>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G4:AG6"/>
    <mergeCell ref="AH4:AH6"/>
    <mergeCell ref="AC18:AC20"/>
    <mergeCell ref="AD18:AD20"/>
    <mergeCell ref="AE18:AE20"/>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246</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281</v>
      </c>
      <c r="B7" s="212"/>
      <c r="C7" s="212"/>
      <c r="D7" s="212"/>
      <c r="E7" s="212"/>
      <c r="F7" s="212"/>
      <c r="G7" s="212"/>
      <c r="H7" s="212"/>
      <c r="I7" s="212"/>
      <c r="J7" s="223">
        <f>SEPTEMBRE!J21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SEPTEMBRE!B7</f>
        <v>0</v>
      </c>
      <c r="J9" s="220"/>
      <c r="K9" s="212"/>
    </row>
    <row r="10" spans="1:11" ht="15.75" customHeight="1" x14ac:dyDescent="0.2">
      <c r="A10" s="212" t="s">
        <v>197</v>
      </c>
      <c r="B10" s="212"/>
      <c r="C10" s="212"/>
      <c r="D10" s="212"/>
      <c r="E10" s="212"/>
      <c r="F10" s="212"/>
      <c r="G10" s="212"/>
      <c r="H10" s="212"/>
      <c r="I10" s="233">
        <f>SEPTEMBRE!C7</f>
        <v>0</v>
      </c>
      <c r="J10" s="220"/>
      <c r="K10" s="212"/>
    </row>
    <row r="11" spans="1:11" ht="15.75" customHeight="1" x14ac:dyDescent="0.2">
      <c r="A11" s="212" t="s">
        <v>198</v>
      </c>
      <c r="B11" s="212"/>
      <c r="C11" s="212"/>
      <c r="D11" s="212"/>
      <c r="E11" s="212"/>
      <c r="F11" s="212"/>
      <c r="G11" s="212"/>
      <c r="H11" s="212"/>
      <c r="I11" s="233">
        <f>SEPTEMBRE!D7</f>
        <v>0</v>
      </c>
      <c r="J11" s="220"/>
      <c r="K11" s="212"/>
    </row>
    <row r="12" spans="1:11" ht="15.75" customHeight="1" x14ac:dyDescent="0.2">
      <c r="A12" s="212" t="s">
        <v>227</v>
      </c>
      <c r="B12" s="212"/>
      <c r="C12" s="212"/>
      <c r="D12" s="212"/>
      <c r="E12" s="212"/>
      <c r="F12" s="212"/>
      <c r="G12" s="212"/>
      <c r="H12" s="212"/>
      <c r="I12" s="233">
        <f>SEPTEMBRE!E7</f>
        <v>0</v>
      </c>
      <c r="J12" s="220"/>
      <c r="K12" s="212"/>
    </row>
    <row r="13" spans="1:11" ht="15.75" customHeight="1" x14ac:dyDescent="0.2">
      <c r="A13" s="212" t="s">
        <v>199</v>
      </c>
      <c r="B13" s="212"/>
      <c r="C13" s="212"/>
      <c r="D13" s="212"/>
      <c r="E13" s="212"/>
      <c r="F13" s="212"/>
      <c r="G13" s="212"/>
      <c r="H13" s="212"/>
      <c r="I13" s="233">
        <f>SEPTEMBRE!F7</f>
        <v>0</v>
      </c>
      <c r="J13" s="220"/>
      <c r="K13" s="212"/>
    </row>
    <row r="14" spans="1:11" ht="15.75" customHeight="1" x14ac:dyDescent="0.2">
      <c r="A14" s="212" t="s">
        <v>200</v>
      </c>
      <c r="B14" s="212"/>
      <c r="C14" s="212"/>
      <c r="D14" s="212"/>
      <c r="E14" s="212"/>
      <c r="F14" s="212"/>
      <c r="G14" s="212"/>
      <c r="H14" s="212"/>
      <c r="I14" s="233">
        <f>SUM(SEPTEMBRE!L7:O7)</f>
        <v>0</v>
      </c>
      <c r="J14" s="220"/>
      <c r="K14" s="212"/>
    </row>
    <row r="15" spans="1:11" ht="15.75" customHeight="1" x14ac:dyDescent="0.2">
      <c r="A15" s="212"/>
      <c r="B15" s="212" t="s">
        <v>201</v>
      </c>
      <c r="C15" s="212" t="s">
        <v>291</v>
      </c>
      <c r="D15" s="212"/>
      <c r="E15" s="212"/>
      <c r="F15" s="212"/>
      <c r="G15" s="212"/>
      <c r="H15" s="212"/>
      <c r="I15" s="233">
        <f>SUM(SEPTEMBRE!Q7:R7)</f>
        <v>0</v>
      </c>
      <c r="J15" s="220"/>
      <c r="K15" s="212"/>
    </row>
    <row r="16" spans="1:11" ht="15.75" customHeight="1" thickBot="1" x14ac:dyDescent="0.25">
      <c r="A16" s="212"/>
      <c r="B16" s="212"/>
      <c r="C16" s="212" t="s">
        <v>292</v>
      </c>
      <c r="D16" s="212"/>
      <c r="E16" s="212"/>
      <c r="F16" s="212"/>
      <c r="G16" s="212"/>
      <c r="H16" s="212"/>
      <c r="I16" s="234">
        <f>SEPTEMBRE!P7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271</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SEPTEMBRE!U7</f>
        <v>0</v>
      </c>
      <c r="I22" s="212"/>
      <c r="J22" s="220"/>
      <c r="K22" s="212"/>
    </row>
    <row r="23" spans="1:11" ht="15.75" customHeight="1" x14ac:dyDescent="0.2">
      <c r="A23" s="212" t="s">
        <v>256</v>
      </c>
      <c r="B23" s="212"/>
      <c r="C23" s="212"/>
      <c r="D23" s="212"/>
      <c r="E23" s="212"/>
      <c r="F23" s="212"/>
      <c r="G23" s="212"/>
      <c r="H23" s="235">
        <f>SEPTEMBRE!V7</f>
        <v>0</v>
      </c>
      <c r="I23" s="212"/>
      <c r="J23" s="220"/>
      <c r="K23" s="212"/>
    </row>
    <row r="24" spans="1:11" ht="15.75" customHeight="1" thickBot="1" x14ac:dyDescent="0.25">
      <c r="A24" s="212" t="s">
        <v>207</v>
      </c>
      <c r="B24" s="212"/>
      <c r="C24" s="212"/>
      <c r="D24" s="212"/>
      <c r="E24" s="212"/>
      <c r="F24" s="212"/>
      <c r="G24" s="212"/>
      <c r="H24" s="235">
        <f>SUM(SEPTEMBRE!W7:X7)</f>
        <v>0</v>
      </c>
      <c r="I24" s="212"/>
      <c r="J24" s="220"/>
      <c r="K24" s="212"/>
    </row>
    <row r="25" spans="1:11" ht="15.75" customHeight="1" thickBot="1" x14ac:dyDescent="0.25">
      <c r="A25" s="212" t="s">
        <v>208</v>
      </c>
      <c r="B25" s="212"/>
      <c r="C25" s="212"/>
      <c r="D25" s="212"/>
      <c r="E25" s="212"/>
      <c r="F25" s="212"/>
      <c r="G25" s="212"/>
      <c r="H25" s="234">
        <f>SEPTEMBRE!Y7</f>
        <v>0</v>
      </c>
      <c r="I25" s="226">
        <f>SUM(H22:H25)</f>
        <v>0</v>
      </c>
      <c r="J25" s="220"/>
      <c r="K25" s="212"/>
    </row>
    <row r="26" spans="1:11" ht="15.75" customHeight="1" x14ac:dyDescent="0.2">
      <c r="A26" s="212" t="s">
        <v>209</v>
      </c>
      <c r="B26" s="212"/>
      <c r="C26" s="212"/>
      <c r="D26" s="212"/>
      <c r="E26" s="212"/>
      <c r="F26" s="212"/>
      <c r="G26" s="212"/>
      <c r="H26" s="212"/>
      <c r="I26" s="233">
        <f>SEPTEMBRE!Z7</f>
        <v>0</v>
      </c>
      <c r="J26" s="220"/>
      <c r="K26" s="212"/>
    </row>
    <row r="27" spans="1:11" ht="15.75" customHeight="1" x14ac:dyDescent="0.2">
      <c r="A27" s="212" t="s">
        <v>210</v>
      </c>
      <c r="B27" s="212"/>
      <c r="C27" s="212"/>
      <c r="D27" s="212"/>
      <c r="E27" s="212"/>
      <c r="F27" s="212"/>
      <c r="G27" s="212"/>
      <c r="H27" s="212"/>
      <c r="I27" s="233">
        <f>SEPTEMBRE!AA7</f>
        <v>0</v>
      </c>
      <c r="J27" s="220"/>
      <c r="K27" s="212"/>
    </row>
    <row r="28" spans="1:11" ht="15.75" customHeight="1" x14ac:dyDescent="0.2">
      <c r="A28" s="212" t="s">
        <v>228</v>
      </c>
      <c r="B28" s="212"/>
      <c r="C28" s="212"/>
      <c r="D28" s="212"/>
      <c r="E28" s="212"/>
      <c r="F28" s="212"/>
      <c r="G28" s="212"/>
      <c r="H28" s="212"/>
      <c r="I28" s="233">
        <f>SEPTEMBRE!AB7</f>
        <v>0</v>
      </c>
      <c r="J28" s="220"/>
      <c r="K28" s="212"/>
    </row>
    <row r="29" spans="1:11" ht="15.75" customHeight="1" x14ac:dyDescent="0.2">
      <c r="A29" s="212" t="s">
        <v>211</v>
      </c>
      <c r="B29" s="212"/>
      <c r="C29" s="212"/>
      <c r="D29" s="212"/>
      <c r="E29" s="212"/>
      <c r="F29" s="212"/>
      <c r="G29" s="212"/>
      <c r="H29" s="212"/>
      <c r="I29" s="233">
        <f>SEPTEMBRE!AC7</f>
        <v>0</v>
      </c>
      <c r="J29" s="220"/>
      <c r="K29" s="212"/>
    </row>
    <row r="30" spans="1:11" ht="15.75" customHeight="1" x14ac:dyDescent="0.2">
      <c r="A30" s="212" t="s">
        <v>212</v>
      </c>
      <c r="B30" s="212"/>
      <c r="C30" s="212"/>
      <c r="D30" s="212"/>
      <c r="E30" s="212"/>
      <c r="F30" s="212"/>
      <c r="G30" s="212"/>
      <c r="H30" s="212"/>
      <c r="I30" s="233">
        <f>SEPTEMBRE!AD7</f>
        <v>0</v>
      </c>
      <c r="J30" s="220"/>
      <c r="K30" s="212"/>
    </row>
    <row r="31" spans="1:11" ht="15.75" customHeight="1" x14ac:dyDescent="0.2">
      <c r="A31" s="212" t="s">
        <v>282</v>
      </c>
      <c r="B31" s="212"/>
      <c r="C31" s="212"/>
      <c r="D31" s="212"/>
      <c r="E31" s="212"/>
      <c r="F31" s="212"/>
      <c r="G31" s="212"/>
      <c r="H31" s="212"/>
      <c r="I31" s="233">
        <f>SEPTEMBRE!AE7</f>
        <v>0</v>
      </c>
      <c r="J31" s="220"/>
      <c r="K31" s="212"/>
    </row>
    <row r="32" spans="1:11" ht="15.75" customHeight="1" x14ac:dyDescent="0.2">
      <c r="A32" s="212" t="s">
        <v>214</v>
      </c>
      <c r="B32" s="212"/>
      <c r="C32" s="212"/>
      <c r="D32" s="212"/>
      <c r="E32" s="212"/>
      <c r="F32" s="212"/>
      <c r="G32" s="212"/>
      <c r="H32" s="212"/>
      <c r="I32" s="233">
        <f>SEPTEMBRE!AF7</f>
        <v>0</v>
      </c>
      <c r="J32" s="220"/>
      <c r="K32" s="212"/>
    </row>
    <row r="33" spans="1:11" ht="15.75" customHeight="1" x14ac:dyDescent="0.2">
      <c r="A33" s="212" t="s">
        <v>215</v>
      </c>
      <c r="B33" s="212"/>
      <c r="C33" s="212"/>
      <c r="D33" s="212"/>
      <c r="E33" s="212"/>
      <c r="F33" s="212"/>
      <c r="G33" s="212"/>
      <c r="H33" s="212"/>
      <c r="I33" s="233">
        <f>SEPTEMBRE!AG7</f>
        <v>0</v>
      </c>
      <c r="J33" s="220"/>
      <c r="K33" s="212"/>
    </row>
    <row r="34" spans="1:11" ht="15.75" customHeight="1" x14ac:dyDescent="0.2">
      <c r="A34" s="212" t="s">
        <v>283</v>
      </c>
      <c r="B34" s="212"/>
      <c r="C34" s="212"/>
      <c r="D34" s="212"/>
      <c r="E34" s="212"/>
      <c r="F34" s="212"/>
      <c r="G34" s="212"/>
      <c r="H34" s="212"/>
      <c r="I34" s="233">
        <f>SEPTEMBRE!AH7</f>
        <v>0</v>
      </c>
      <c r="J34" s="220"/>
      <c r="K34" s="212"/>
    </row>
    <row r="35" spans="1:11" ht="15.75" customHeight="1" x14ac:dyDescent="0.2">
      <c r="A35" s="212" t="s">
        <v>283</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SEPTEMBRE!AJ7</f>
        <v>0</v>
      </c>
      <c r="J36" s="220"/>
      <c r="K36" s="212"/>
    </row>
    <row r="37" spans="1:11" ht="15.75" customHeight="1" thickBot="1" x14ac:dyDescent="0.25">
      <c r="A37" s="212" t="s">
        <v>218</v>
      </c>
      <c r="B37" s="212"/>
      <c r="C37" s="212"/>
      <c r="D37" s="212"/>
      <c r="E37" s="212"/>
      <c r="F37" s="212"/>
      <c r="G37" s="212"/>
      <c r="H37" s="212"/>
      <c r="I37" s="234">
        <f>SEPTEMBRE!AK7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F6VK6946kY8Zh2oT5PffwTB3MR8SYIwiSna8/dXCgVuyODyMC9ZW1HgvMlBj6AS0Ecn2TR+So2qDVwZTayS66Q==" saltValue="pyHZynfIkTlp6RWuAhs2w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L148"/>
  <sheetViews>
    <sheetView workbookViewId="0">
      <pane xSplit="1" ySplit="7" topLeftCell="B8" activePane="bottomRight" state="frozen"/>
      <selection activeCell="H116" sqref="H116"/>
      <selection pane="topRight" activeCell="H116" sqref="H116"/>
      <selection pane="bottomLeft" activeCell="H116" sqref="H116"/>
      <selection pane="bottomRight" activeCell="J21" sqref="J21"/>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thickBot="1" x14ac:dyDescent="0.25">
      <c r="A1" s="73"/>
      <c r="B1" s="30" t="s">
        <v>78</v>
      </c>
      <c r="C1" s="25"/>
      <c r="D1" s="25"/>
      <c r="E1" s="25"/>
      <c r="F1" s="25"/>
      <c r="G1" s="55"/>
      <c r="H1" s="25"/>
      <c r="I1" s="55"/>
      <c r="J1" s="25"/>
      <c r="K1" s="25"/>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thickBot="1" x14ac:dyDescent="0.25">
      <c r="A2" s="73"/>
      <c r="B2" s="539" t="s">
        <v>427</v>
      </c>
      <c r="C2" s="540"/>
      <c r="D2" s="540"/>
      <c r="E2" s="541">
        <f>J101</f>
        <v>0</v>
      </c>
      <c r="F2" s="542"/>
      <c r="G2" s="55"/>
      <c r="H2" s="377"/>
      <c r="I2" s="378" t="s">
        <v>426</v>
      </c>
      <c r="J2" s="379"/>
      <c r="K2" s="415"/>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Janvier</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2">
        <f>SUM(K7:R7)-T7</f>
        <v>0</v>
      </c>
      <c r="U8" s="52"/>
      <c r="V8" s="52"/>
      <c r="W8" s="52"/>
      <c r="X8" s="52"/>
      <c r="Y8" s="52"/>
      <c r="Z8" s="52"/>
      <c r="AA8" s="52"/>
      <c r="AB8" s="52"/>
      <c r="AC8" s="52"/>
      <c r="AD8" s="52"/>
      <c r="AE8" s="52"/>
      <c r="AF8" s="52"/>
      <c r="AG8" s="52"/>
      <c r="AH8" s="52"/>
      <c r="AI8" s="52"/>
      <c r="AJ8" s="52"/>
      <c r="AK8" s="52"/>
      <c r="AL8" s="81"/>
    </row>
    <row r="9" spans="1:38" ht="12.75" customHeight="1" x14ac:dyDescent="0.2">
      <c r="A9" s="76"/>
      <c r="B9" s="76"/>
      <c r="C9" s="76"/>
      <c r="D9" s="76"/>
      <c r="E9" s="76"/>
      <c r="F9" s="76"/>
      <c r="G9" s="123"/>
      <c r="H9" s="76"/>
      <c r="I9" s="123"/>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row>
    <row r="10" spans="1:38" ht="12.75" customHeight="1" x14ac:dyDescent="0.2">
      <c r="A10" s="73"/>
      <c r="B10" s="25"/>
      <c r="C10" s="25"/>
      <c r="D10" s="25"/>
      <c r="E10" s="25"/>
      <c r="F10" s="25"/>
      <c r="G10" s="1"/>
      <c r="H10" s="549" t="s">
        <v>319</v>
      </c>
      <c r="I10" s="549"/>
      <c r="J10" s="549"/>
      <c r="K10" s="111"/>
      <c r="L10" s="111"/>
      <c r="M10" s="111"/>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192</v>
      </c>
      <c r="D11" s="144" t="s">
        <v>108</v>
      </c>
      <c r="E11" s="362"/>
      <c r="F11" s="25"/>
      <c r="G11" s="1"/>
      <c r="H11" s="25"/>
      <c r="I11" s="58"/>
      <c r="J11" s="25"/>
      <c r="K11" s="25"/>
      <c r="L11" s="25"/>
      <c r="M11" s="25"/>
      <c r="N11" s="25"/>
      <c r="O11" s="25"/>
      <c r="P11" s="25"/>
      <c r="Q11" s="25"/>
      <c r="R11" s="25"/>
      <c r="S11" s="73"/>
      <c r="T11" s="73"/>
      <c r="U11" s="70"/>
      <c r="V11" s="47"/>
      <c r="W11" s="47"/>
      <c r="X11" s="25"/>
      <c r="Y11" s="25"/>
      <c r="Z11" s="25"/>
      <c r="AA11" s="25"/>
      <c r="AB11" s="25"/>
      <c r="AC11" s="25"/>
      <c r="AD11" s="25"/>
      <c r="AE11" s="25"/>
      <c r="AF11" s="25"/>
      <c r="AG11" s="25"/>
      <c r="AH11" s="25"/>
      <c r="AI11" s="70"/>
      <c r="AJ11" s="47" t="s">
        <v>192</v>
      </c>
      <c r="AK11" s="140">
        <f>E11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47"/>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Janvier</v>
      </c>
      <c r="H21" s="296" t="s">
        <v>63</v>
      </c>
      <c r="I21" s="250"/>
      <c r="J21" s="361"/>
      <c r="K21" s="273"/>
      <c r="L21" s="260"/>
      <c r="M21" s="260"/>
      <c r="N21" s="260"/>
      <c r="O21" s="260"/>
      <c r="P21" s="260"/>
      <c r="Q21" s="260"/>
      <c r="R21" s="261"/>
      <c r="S21" s="341"/>
      <c r="T21" s="50"/>
      <c r="U21" s="260"/>
      <c r="V21" s="260"/>
      <c r="W21" s="260"/>
      <c r="X21" s="260"/>
      <c r="Y21" s="260"/>
      <c r="Z21" s="260"/>
      <c r="AA21" s="260"/>
      <c r="AB21" s="260"/>
      <c r="AC21" s="260"/>
      <c r="AD21" s="260"/>
      <c r="AE21" s="260"/>
      <c r="AF21" s="260"/>
      <c r="AG21" s="260"/>
      <c r="AH21" s="260"/>
      <c r="AI21" s="300"/>
      <c r="AJ21" s="260"/>
      <c r="AK21" s="261"/>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ref="J48" si="4">SUM(B48:F48)</f>
        <v>0</v>
      </c>
      <c r="K48" s="274">
        <f t="shared" ref="K48" si="5">SUM(U48:AK48)-SUM(L48:R48)</f>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78">
        <f>SUM(B21:B52)</f>
        <v>0</v>
      </c>
      <c r="C53" s="277">
        <f>SUM(C21:C52)</f>
        <v>0</v>
      </c>
      <c r="D53" s="277">
        <f>SUM(D21:D52)</f>
        <v>0</v>
      </c>
      <c r="E53" s="277">
        <f>SUM(E21:E52)</f>
        <v>0</v>
      </c>
      <c r="F53" s="279">
        <f>SUM(F21:F52)</f>
        <v>0</v>
      </c>
      <c r="G53" s="252"/>
      <c r="H53" s="299" t="s">
        <v>117</v>
      </c>
      <c r="I53" s="251"/>
      <c r="J53" s="277">
        <f t="shared" ref="J53:R53" si="6">SUM(J21:J52)</f>
        <v>0</v>
      </c>
      <c r="K53" s="277">
        <f t="shared" si="6"/>
        <v>0</v>
      </c>
      <c r="L53" s="277">
        <f t="shared" si="6"/>
        <v>0</v>
      </c>
      <c r="M53" s="277">
        <f t="shared" si="6"/>
        <v>0</v>
      </c>
      <c r="N53" s="277">
        <f t="shared" si="6"/>
        <v>0</v>
      </c>
      <c r="O53" s="277">
        <f t="shared" si="6"/>
        <v>0</v>
      </c>
      <c r="P53" s="277">
        <f t="shared" si="6"/>
        <v>0</v>
      </c>
      <c r="Q53" s="277">
        <f t="shared" si="6"/>
        <v>0</v>
      </c>
      <c r="R53" s="277">
        <f t="shared" si="6"/>
        <v>0</v>
      </c>
      <c r="S53" s="342"/>
      <c r="T53" s="84"/>
      <c r="U53" s="268">
        <f t="shared" ref="U53:AH53" si="7">SUM(U21:U52)</f>
        <v>0</v>
      </c>
      <c r="V53" s="268">
        <f t="shared" si="7"/>
        <v>0</v>
      </c>
      <c r="W53" s="268">
        <f t="shared" si="7"/>
        <v>0</v>
      </c>
      <c r="X53" s="268">
        <f t="shared" si="7"/>
        <v>0</v>
      </c>
      <c r="Y53" s="268">
        <f t="shared" si="7"/>
        <v>0</v>
      </c>
      <c r="Z53" s="268">
        <f t="shared" si="7"/>
        <v>0</v>
      </c>
      <c r="AA53" s="268">
        <f t="shared" si="7"/>
        <v>0</v>
      </c>
      <c r="AB53" s="268">
        <f t="shared" si="7"/>
        <v>0</v>
      </c>
      <c r="AC53" s="268">
        <f t="shared" si="7"/>
        <v>0</v>
      </c>
      <c r="AD53" s="268">
        <f t="shared" si="7"/>
        <v>0</v>
      </c>
      <c r="AE53" s="268">
        <f t="shared" si="7"/>
        <v>0</v>
      </c>
      <c r="AF53" s="268">
        <f t="shared" si="7"/>
        <v>0</v>
      </c>
      <c r="AG53" s="268">
        <f t="shared" si="7"/>
        <v>0</v>
      </c>
      <c r="AH53" s="268">
        <f t="shared" si="7"/>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52" t="str">
        <f>$H$10</f>
        <v xml:space="preserve">SYNDICAT DES MÉTALLOS SL </v>
      </c>
      <c r="I56" s="552"/>
      <c r="J56" s="552"/>
      <c r="K56" s="111"/>
      <c r="L56" s="111"/>
      <c r="M56" s="111"/>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Janvier</v>
      </c>
      <c r="D57" s="257" t="str">
        <f>$D$11</f>
        <v>Année</v>
      </c>
      <c r="E57" s="247">
        <f>$E$11</f>
        <v>0</v>
      </c>
      <c r="F57" s="25"/>
      <c r="G57" s="1"/>
      <c r="H57" s="25"/>
      <c r="I57" s="58"/>
      <c r="J57" s="25"/>
      <c r="K57" s="25"/>
      <c r="L57" s="25"/>
      <c r="M57" s="25"/>
      <c r="N57" s="25"/>
      <c r="O57" s="25"/>
      <c r="P57" s="25"/>
      <c r="Q57" s="25"/>
      <c r="R57" s="25"/>
      <c r="S57" s="73"/>
      <c r="T57" s="73"/>
      <c r="U57" s="70"/>
      <c r="V57" s="47"/>
      <c r="W57" s="47"/>
      <c r="X57" s="25"/>
      <c r="Y57" s="25"/>
      <c r="Z57" s="25"/>
      <c r="AA57" s="25"/>
      <c r="AB57" s="25"/>
      <c r="AC57" s="25"/>
      <c r="AD57" s="25"/>
      <c r="AE57" s="25"/>
      <c r="AF57" s="25"/>
      <c r="AG57" s="25"/>
      <c r="AH57" s="25"/>
      <c r="AI57" s="70"/>
      <c r="AJ57" s="257" t="str">
        <f>$C$11</f>
        <v>Janvier</v>
      </c>
      <c r="AK57" s="259">
        <f>$E$11</f>
        <v>0</v>
      </c>
      <c r="AL57" s="73"/>
    </row>
    <row r="58" spans="1:38" ht="12.75" customHeight="1" x14ac:dyDescent="0.2">
      <c r="A58" s="73"/>
      <c r="B58" s="70" t="str">
        <f>$B$12</f>
        <v>Page No.</v>
      </c>
      <c r="C58" s="246">
        <f>C12+1</f>
        <v>2</v>
      </c>
      <c r="D58" s="47"/>
      <c r="E58" s="25"/>
      <c r="F58" s="25"/>
      <c r="G58" s="1"/>
      <c r="H58" s="25"/>
      <c r="I58" s="58" t="s">
        <v>56</v>
      </c>
      <c r="J58" s="25"/>
      <c r="K58" s="25"/>
      <c r="L58" s="10"/>
      <c r="M58" s="25"/>
      <c r="N58" s="25"/>
      <c r="O58" s="25"/>
      <c r="P58" s="37"/>
      <c r="Q58" s="25"/>
      <c r="R58" s="37"/>
      <c r="S58" s="73"/>
      <c r="T58" s="73"/>
      <c r="U58" s="70"/>
      <c r="V58" s="136"/>
      <c r="W58" s="47"/>
      <c r="X58" s="25"/>
      <c r="Y58" s="25"/>
      <c r="Z58" s="25"/>
      <c r="AA58" s="25"/>
      <c r="AB58" s="38" t="s">
        <v>62</v>
      </c>
      <c r="AC58" s="25"/>
      <c r="AD58" s="25"/>
      <c r="AE58" s="25"/>
      <c r="AF58" s="25"/>
      <c r="AG58" s="25"/>
      <c r="AH58" s="25"/>
      <c r="AI58" s="70" t="str">
        <f>$B$12</f>
        <v>Page No.</v>
      </c>
      <c r="AJ58" s="246">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8">C53</f>
        <v>0</v>
      </c>
      <c r="D67" s="260">
        <f t="shared" si="8"/>
        <v>0</v>
      </c>
      <c r="E67" s="260">
        <f t="shared" si="8"/>
        <v>0</v>
      </c>
      <c r="F67" s="260">
        <f t="shared" si="8"/>
        <v>0</v>
      </c>
      <c r="G67" s="256" t="str">
        <f>$C$11</f>
        <v>Janvier</v>
      </c>
      <c r="H67" s="296" t="s">
        <v>63</v>
      </c>
      <c r="I67" s="250"/>
      <c r="J67" s="331">
        <f t="shared" ref="J67:R67" si="9">J53</f>
        <v>0</v>
      </c>
      <c r="K67" s="273">
        <f t="shared" si="9"/>
        <v>0</v>
      </c>
      <c r="L67" s="260">
        <f t="shared" si="9"/>
        <v>0</v>
      </c>
      <c r="M67" s="260">
        <f t="shared" si="9"/>
        <v>0</v>
      </c>
      <c r="N67" s="260">
        <f t="shared" si="9"/>
        <v>0</v>
      </c>
      <c r="O67" s="260">
        <f t="shared" si="9"/>
        <v>0</v>
      </c>
      <c r="P67" s="260">
        <f t="shared" si="9"/>
        <v>0</v>
      </c>
      <c r="Q67" s="260">
        <f t="shared" si="9"/>
        <v>0</v>
      </c>
      <c r="R67" s="261">
        <f t="shared" si="9"/>
        <v>0</v>
      </c>
      <c r="S67" s="341"/>
      <c r="T67" s="50"/>
      <c r="U67" s="260">
        <f>U53</f>
        <v>0</v>
      </c>
      <c r="V67" s="260">
        <f t="shared" ref="V67:AG67" si="10">V53</f>
        <v>0</v>
      </c>
      <c r="W67" s="260">
        <f t="shared" si="10"/>
        <v>0</v>
      </c>
      <c r="X67" s="260">
        <f t="shared" si="10"/>
        <v>0</v>
      </c>
      <c r="Y67" s="260">
        <f t="shared" si="10"/>
        <v>0</v>
      </c>
      <c r="Z67" s="260">
        <f t="shared" si="10"/>
        <v>0</v>
      </c>
      <c r="AA67" s="260">
        <f t="shared" si="10"/>
        <v>0</v>
      </c>
      <c r="AB67" s="260">
        <f t="shared" si="10"/>
        <v>0</v>
      </c>
      <c r="AC67" s="260">
        <f t="shared" si="10"/>
        <v>0</v>
      </c>
      <c r="AD67" s="260">
        <f t="shared" si="10"/>
        <v>0</v>
      </c>
      <c r="AE67" s="260">
        <f t="shared" si="10"/>
        <v>0</v>
      </c>
      <c r="AF67" s="260">
        <f t="shared" si="10"/>
        <v>0</v>
      </c>
      <c r="AG67" s="260">
        <f t="shared" si="10"/>
        <v>0</v>
      </c>
      <c r="AH67" s="260">
        <f>AH53</f>
        <v>0</v>
      </c>
      <c r="AI67" s="300"/>
      <c r="AJ67" s="260">
        <f>AJ53</f>
        <v>0</v>
      </c>
      <c r="AK67" s="261">
        <f>AK53</f>
        <v>0</v>
      </c>
      <c r="AL67" s="334"/>
    </row>
    <row r="68" spans="1:38" s="25" customFormat="1" ht="12.75" customHeight="1" x14ac:dyDescent="0.2">
      <c r="A68" s="340">
        <v>1</v>
      </c>
      <c r="B68" s="262"/>
      <c r="C68" s="262"/>
      <c r="D68" s="262"/>
      <c r="E68" s="262"/>
      <c r="F68" s="263"/>
      <c r="G68" s="440"/>
      <c r="H68" s="297"/>
      <c r="I68" s="441"/>
      <c r="J68" s="260">
        <f t="shared" ref="J68:J98" si="11">SUM(B68:F68)</f>
        <v>0</v>
      </c>
      <c r="K68" s="274">
        <f t="shared" ref="K68:K98" si="12">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11"/>
        <v>0</v>
      </c>
      <c r="K69" s="274">
        <f t="shared" si="12"/>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11"/>
        <v>0</v>
      </c>
      <c r="K70" s="274">
        <f t="shared" si="12"/>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11"/>
        <v>0</v>
      </c>
      <c r="K71" s="274">
        <f t="shared" si="12"/>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11"/>
        <v>0</v>
      </c>
      <c r="K72" s="274">
        <f t="shared" si="12"/>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11"/>
        <v>0</v>
      </c>
      <c r="K73" s="274">
        <f t="shared" si="12"/>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11"/>
        <v>0</v>
      </c>
      <c r="K74" s="274">
        <f t="shared" si="12"/>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11"/>
        <v>0</v>
      </c>
      <c r="K75" s="274">
        <f t="shared" si="12"/>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11"/>
        <v>0</v>
      </c>
      <c r="K76" s="274">
        <f t="shared" si="12"/>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11"/>
        <v>0</v>
      </c>
      <c r="K77" s="274">
        <f t="shared" si="12"/>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11"/>
        <v>0</v>
      </c>
      <c r="K78" s="274">
        <f t="shared" si="12"/>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11"/>
        <v>0</v>
      </c>
      <c r="K79" s="274">
        <f t="shared" si="12"/>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11"/>
        <v>0</v>
      </c>
      <c r="K80" s="274">
        <f t="shared" si="12"/>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11"/>
        <v>0</v>
      </c>
      <c r="K81" s="274">
        <f t="shared" si="12"/>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11"/>
        <v>0</v>
      </c>
      <c r="K82" s="274">
        <f t="shared" si="12"/>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11"/>
        <v>0</v>
      </c>
      <c r="K83" s="274">
        <f t="shared" si="12"/>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11"/>
        <v>0</v>
      </c>
      <c r="K84" s="274">
        <f t="shared" si="12"/>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11"/>
        <v>0</v>
      </c>
      <c r="K85" s="274">
        <f t="shared" si="12"/>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11"/>
        <v>0</v>
      </c>
      <c r="K86" s="274">
        <f t="shared" si="12"/>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11"/>
        <v>0</v>
      </c>
      <c r="K87" s="274">
        <f t="shared" si="12"/>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11"/>
        <v>0</v>
      </c>
      <c r="K88" s="274">
        <f t="shared" si="12"/>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11"/>
        <v>0</v>
      </c>
      <c r="K89" s="274">
        <f t="shared" si="12"/>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11"/>
        <v>0</v>
      </c>
      <c r="K90" s="274">
        <f t="shared" si="12"/>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11"/>
        <v>0</v>
      </c>
      <c r="K91" s="274">
        <f t="shared" si="12"/>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11"/>
        <v>0</v>
      </c>
      <c r="K92" s="274">
        <f t="shared" si="12"/>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11"/>
        <v>0</v>
      </c>
      <c r="K93" s="274">
        <f t="shared" si="12"/>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11"/>
        <v>0</v>
      </c>
      <c r="K94" s="274">
        <f t="shared" si="12"/>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11"/>
        <v>0</v>
      </c>
      <c r="K95" s="274">
        <f t="shared" si="12"/>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11"/>
        <v>0</v>
      </c>
      <c r="K96" s="274">
        <f t="shared" si="12"/>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11"/>
        <v>0</v>
      </c>
      <c r="K97" s="274">
        <f t="shared" si="12"/>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11"/>
        <v>0</v>
      </c>
      <c r="K98" s="449">
        <f t="shared" si="12"/>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78">
        <f>SUM(B67:B98)</f>
        <v>0</v>
      </c>
      <c r="C99" s="277">
        <f>SUM(C67:C98)</f>
        <v>0</v>
      </c>
      <c r="D99" s="277">
        <f>SUM(D67:D98)</f>
        <v>0</v>
      </c>
      <c r="E99" s="277">
        <f>SUM(E67:E98)</f>
        <v>0</v>
      </c>
      <c r="F99" s="279">
        <f>SUM(F67:F98)</f>
        <v>0</v>
      </c>
      <c r="G99" s="252"/>
      <c r="H99" s="299" t="s">
        <v>117</v>
      </c>
      <c r="I99" s="251"/>
      <c r="J99" s="277">
        <f t="shared" ref="J99:R99" si="13">SUM(J67:J98)</f>
        <v>0</v>
      </c>
      <c r="K99" s="277">
        <f t="shared" si="13"/>
        <v>0</v>
      </c>
      <c r="L99" s="277">
        <f t="shared" si="13"/>
        <v>0</v>
      </c>
      <c r="M99" s="277">
        <f t="shared" si="13"/>
        <v>0</v>
      </c>
      <c r="N99" s="277">
        <f t="shared" si="13"/>
        <v>0</v>
      </c>
      <c r="O99" s="277">
        <f t="shared" si="13"/>
        <v>0</v>
      </c>
      <c r="P99" s="277">
        <f t="shared" si="13"/>
        <v>0</v>
      </c>
      <c r="Q99" s="277">
        <f t="shared" si="13"/>
        <v>0</v>
      </c>
      <c r="R99" s="277">
        <f t="shared" si="13"/>
        <v>0</v>
      </c>
      <c r="S99" s="342"/>
      <c r="T99" s="84"/>
      <c r="U99" s="268">
        <f t="shared" ref="U99:AH99" si="14">SUM(U67:U98)</f>
        <v>0</v>
      </c>
      <c r="V99" s="268">
        <f t="shared" si="14"/>
        <v>0</v>
      </c>
      <c r="W99" s="268">
        <f t="shared" si="14"/>
        <v>0</v>
      </c>
      <c r="X99" s="268">
        <f t="shared" si="14"/>
        <v>0</v>
      </c>
      <c r="Y99" s="268">
        <f t="shared" si="14"/>
        <v>0</v>
      </c>
      <c r="Z99" s="268">
        <f t="shared" si="14"/>
        <v>0</v>
      </c>
      <c r="AA99" s="268">
        <f t="shared" si="14"/>
        <v>0</v>
      </c>
      <c r="AB99" s="268">
        <f t="shared" si="14"/>
        <v>0</v>
      </c>
      <c r="AC99" s="268">
        <f t="shared" si="14"/>
        <v>0</v>
      </c>
      <c r="AD99" s="268">
        <f t="shared" si="14"/>
        <v>0</v>
      </c>
      <c r="AE99" s="268">
        <f t="shared" si="14"/>
        <v>0</v>
      </c>
      <c r="AF99" s="268">
        <f t="shared" si="14"/>
        <v>0</v>
      </c>
      <c r="AG99" s="268">
        <f t="shared" si="14"/>
        <v>0</v>
      </c>
      <c r="AH99" s="268">
        <f t="shared" si="14"/>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414</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55</v>
      </c>
      <c r="M103" s="544"/>
      <c r="N103" s="544"/>
      <c r="O103" s="544"/>
      <c r="P103" s="546"/>
      <c r="Q103" s="546"/>
      <c r="R103" s="41"/>
      <c r="S103" s="27"/>
      <c r="T103" s="27"/>
      <c r="U103" s="562" t="s">
        <v>456</v>
      </c>
      <c r="V103" s="563"/>
      <c r="W103" s="563"/>
      <c r="X103" s="564"/>
      <c r="Z103" s="562" t="s">
        <v>456</v>
      </c>
      <c r="AA103" s="563"/>
      <c r="AB103" s="563"/>
      <c r="AC103" s="564"/>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58" t="s">
        <v>83</v>
      </c>
      <c r="V104" s="521"/>
      <c r="W104" s="521"/>
      <c r="X104" s="522"/>
      <c r="Z104" s="358" t="s">
        <v>109</v>
      </c>
      <c r="AA104" s="521"/>
      <c r="AB104" s="521"/>
      <c r="AC104" s="522"/>
      <c r="AE104" s="358" t="s">
        <v>114</v>
      </c>
      <c r="AF104" s="521"/>
      <c r="AG104" s="521"/>
      <c r="AH104" s="522"/>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143</v>
      </c>
      <c r="M105" s="535"/>
      <c r="N105" s="535"/>
      <c r="O105" s="535"/>
      <c r="P105" s="536">
        <f>J21</f>
        <v>0</v>
      </c>
      <c r="Q105" s="536"/>
      <c r="R105" s="42"/>
      <c r="S105" s="27"/>
      <c r="T105" s="27"/>
      <c r="U105" s="358" t="s">
        <v>73</v>
      </c>
      <c r="V105" s="521"/>
      <c r="W105" s="521"/>
      <c r="X105" s="522"/>
      <c r="Z105" s="358" t="s">
        <v>73</v>
      </c>
      <c r="AA105" s="521"/>
      <c r="AB105" s="521"/>
      <c r="AC105" s="522"/>
      <c r="AE105" s="358" t="s">
        <v>73</v>
      </c>
      <c r="AF105" s="521"/>
      <c r="AG105" s="521"/>
      <c r="AH105" s="522"/>
      <c r="AL105" s="27"/>
    </row>
    <row r="106" spans="1:38" s="26" customFormat="1" ht="12.75" customHeight="1" x14ac:dyDescent="0.2">
      <c r="A106" s="27"/>
      <c r="B106" s="451"/>
      <c r="C106" s="420">
        <v>0</v>
      </c>
      <c r="D106" s="454"/>
      <c r="E106" s="421">
        <v>0</v>
      </c>
      <c r="F106" s="77"/>
      <c r="G106" s="77"/>
      <c r="H106" s="77"/>
      <c r="I106" s="77"/>
      <c r="J106" s="77"/>
      <c r="K106" s="77"/>
      <c r="L106" s="531" t="s">
        <v>65</v>
      </c>
      <c r="M106" s="532"/>
      <c r="N106" s="532"/>
      <c r="O106" s="532"/>
      <c r="P106" s="536">
        <f>J7</f>
        <v>0</v>
      </c>
      <c r="Q106" s="536"/>
      <c r="R106" s="42"/>
      <c r="S106" s="27"/>
      <c r="T106" s="27"/>
      <c r="U106" s="360" t="s">
        <v>74</v>
      </c>
      <c r="V106" s="521"/>
      <c r="W106" s="521"/>
      <c r="X106" s="522"/>
      <c r="Z106" s="360" t="s">
        <v>88</v>
      </c>
      <c r="AA106" s="521"/>
      <c r="AB106" s="521"/>
      <c r="AC106" s="522"/>
      <c r="AE106" s="360" t="s">
        <v>88</v>
      </c>
      <c r="AF106" s="521"/>
      <c r="AG106" s="521"/>
      <c r="AH106" s="522"/>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59" t="s">
        <v>141</v>
      </c>
      <c r="V107" s="527">
        <v>0</v>
      </c>
      <c r="W107" s="527"/>
      <c r="X107" s="528"/>
      <c r="Z107" s="359" t="s">
        <v>141</v>
      </c>
      <c r="AA107" s="527">
        <v>0</v>
      </c>
      <c r="AB107" s="527"/>
      <c r="AC107" s="528"/>
      <c r="AE107" s="359" t="s">
        <v>141</v>
      </c>
      <c r="AF107" s="527">
        <v>0</v>
      </c>
      <c r="AG107" s="527"/>
      <c r="AH107" s="528"/>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58" t="s">
        <v>70</v>
      </c>
      <c r="V108" s="525">
        <v>0</v>
      </c>
      <c r="W108" s="525"/>
      <c r="X108" s="526"/>
      <c r="Z108" s="358" t="s">
        <v>70</v>
      </c>
      <c r="AA108" s="525">
        <v>0</v>
      </c>
      <c r="AB108" s="525"/>
      <c r="AC108" s="526"/>
      <c r="AE108" s="358"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58" t="s">
        <v>71</v>
      </c>
      <c r="V109" s="525">
        <v>0</v>
      </c>
      <c r="W109" s="525"/>
      <c r="X109" s="526"/>
      <c r="Z109" s="358" t="s">
        <v>71</v>
      </c>
      <c r="AA109" s="525">
        <v>0</v>
      </c>
      <c r="AB109" s="525"/>
      <c r="AC109" s="526"/>
      <c r="AE109" s="358"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144</v>
      </c>
      <c r="M110" s="535"/>
      <c r="N110" s="535"/>
      <c r="O110" s="535"/>
      <c r="P110" s="536">
        <f>SUM(P107-P108+P109)</f>
        <v>0</v>
      </c>
      <c r="Q110" s="536"/>
      <c r="R110" s="42"/>
      <c r="S110" s="27"/>
      <c r="T110" s="27"/>
      <c r="U110" s="358" t="s">
        <v>62</v>
      </c>
      <c r="V110" s="525">
        <v>0</v>
      </c>
      <c r="W110" s="525"/>
      <c r="X110" s="526"/>
      <c r="Z110" s="358" t="s">
        <v>62</v>
      </c>
      <c r="AA110" s="525">
        <v>0</v>
      </c>
      <c r="AB110" s="525"/>
      <c r="AC110" s="526"/>
      <c r="AE110" s="358"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59" t="s">
        <v>142</v>
      </c>
      <c r="V111" s="523">
        <f>V107+V108+V109-V110</f>
        <v>0</v>
      </c>
      <c r="W111" s="523"/>
      <c r="X111" s="524"/>
      <c r="Z111" s="359" t="s">
        <v>142</v>
      </c>
      <c r="AA111" s="523">
        <f>AA107+AA108+AA109-AA110</f>
        <v>0</v>
      </c>
      <c r="AB111" s="523"/>
      <c r="AC111" s="524"/>
      <c r="AE111" s="359" t="s">
        <v>142</v>
      </c>
      <c r="AF111" s="523">
        <f>AF107+AF108+AF109-AF110</f>
        <v>0</v>
      </c>
      <c r="AG111" s="523"/>
      <c r="AH111" s="524"/>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44"/>
      <c r="V112" s="27"/>
      <c r="W112" s="27"/>
      <c r="X112" s="42"/>
      <c r="Z112" s="44"/>
      <c r="AA112" s="27"/>
      <c r="AB112" s="27"/>
      <c r="AC112" s="42"/>
      <c r="AE112" s="44"/>
      <c r="AF112" s="27"/>
      <c r="AG112" s="27"/>
      <c r="AH112" s="42"/>
      <c r="AL112" s="27"/>
    </row>
    <row r="113" spans="1:38" s="26" customFormat="1" ht="12.75" customHeight="1" x14ac:dyDescent="0.2">
      <c r="A113" s="27"/>
      <c r="B113" s="452"/>
      <c r="C113" s="422">
        <v>0</v>
      </c>
      <c r="D113" s="455"/>
      <c r="E113" s="423">
        <v>0</v>
      </c>
      <c r="F113" s="77"/>
      <c r="G113" s="77"/>
      <c r="H113" s="77"/>
      <c r="I113" s="77"/>
      <c r="J113" s="77"/>
      <c r="K113" s="77"/>
      <c r="L113" s="534" t="s">
        <v>145</v>
      </c>
      <c r="M113" s="535"/>
      <c r="N113" s="535"/>
      <c r="O113" s="535"/>
      <c r="P113" s="561"/>
      <c r="Q113" s="561"/>
      <c r="R113" s="42"/>
      <c r="S113" s="27"/>
      <c r="T113" s="27"/>
      <c r="U113" s="44"/>
      <c r="V113" s="27"/>
      <c r="W113" s="27"/>
      <c r="X113" s="42"/>
      <c r="Z113" s="44"/>
      <c r="AA113" s="27"/>
      <c r="AB113" s="27"/>
      <c r="AC113" s="42"/>
      <c r="AE113" s="44"/>
      <c r="AF113" s="27"/>
      <c r="AG113" s="27"/>
      <c r="AH113" s="42"/>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58" t="s">
        <v>72</v>
      </c>
      <c r="V114" s="521"/>
      <c r="W114" s="521"/>
      <c r="X114" s="522"/>
      <c r="Z114" s="358" t="s">
        <v>110</v>
      </c>
      <c r="AA114" s="521"/>
      <c r="AB114" s="521"/>
      <c r="AC114" s="522"/>
      <c r="AE114" s="358" t="s">
        <v>115</v>
      </c>
      <c r="AF114" s="521"/>
      <c r="AG114" s="521"/>
      <c r="AH114" s="522"/>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58" t="s">
        <v>73</v>
      </c>
      <c r="V115" s="521"/>
      <c r="W115" s="521"/>
      <c r="X115" s="522"/>
      <c r="Z115" s="358" t="s">
        <v>73</v>
      </c>
      <c r="AA115" s="521"/>
      <c r="AB115" s="521"/>
      <c r="AC115" s="522"/>
      <c r="AE115" s="358" t="s">
        <v>73</v>
      </c>
      <c r="AF115" s="521"/>
      <c r="AG115" s="521"/>
      <c r="AH115" s="522"/>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60" t="s">
        <v>74</v>
      </c>
      <c r="V116" s="521"/>
      <c r="W116" s="521"/>
      <c r="X116" s="522"/>
      <c r="Z116" s="360" t="s">
        <v>74</v>
      </c>
      <c r="AA116" s="521"/>
      <c r="AB116" s="521"/>
      <c r="AC116" s="522"/>
      <c r="AE116" s="360" t="s">
        <v>74</v>
      </c>
      <c r="AF116" s="521"/>
      <c r="AG116" s="521"/>
      <c r="AH116" s="522"/>
      <c r="AL116" s="27"/>
    </row>
    <row r="117" spans="1:38" s="26" customFormat="1" ht="12.75" customHeight="1" x14ac:dyDescent="0.2">
      <c r="A117" s="27"/>
      <c r="B117" s="452"/>
      <c r="C117" s="422">
        <v>0</v>
      </c>
      <c r="D117" s="455"/>
      <c r="E117" s="423">
        <v>0</v>
      </c>
      <c r="F117" s="77"/>
      <c r="G117" s="77"/>
      <c r="H117" s="77"/>
      <c r="I117" s="77"/>
      <c r="J117" s="77"/>
      <c r="K117" s="77"/>
      <c r="L117" s="534" t="s">
        <v>146</v>
      </c>
      <c r="M117" s="535"/>
      <c r="N117" s="535"/>
      <c r="O117" s="535"/>
      <c r="P117" s="536">
        <f>SUM(P113-P115+P116+P114)</f>
        <v>0</v>
      </c>
      <c r="Q117" s="536"/>
      <c r="R117" s="42"/>
      <c r="S117" s="27"/>
      <c r="T117" s="27"/>
      <c r="U117" s="359" t="s">
        <v>141</v>
      </c>
      <c r="V117" s="527">
        <v>0</v>
      </c>
      <c r="W117" s="527"/>
      <c r="X117" s="528"/>
      <c r="Z117" s="359" t="s">
        <v>141</v>
      </c>
      <c r="AA117" s="527">
        <v>0</v>
      </c>
      <c r="AB117" s="527"/>
      <c r="AC117" s="528"/>
      <c r="AE117" s="359" t="s">
        <v>141</v>
      </c>
      <c r="AF117" s="527">
        <v>0</v>
      </c>
      <c r="AG117" s="527"/>
      <c r="AH117" s="528"/>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58" t="s">
        <v>75</v>
      </c>
      <c r="V118" s="525">
        <v>0</v>
      </c>
      <c r="W118" s="525"/>
      <c r="X118" s="526"/>
      <c r="Z118" s="358" t="s">
        <v>75</v>
      </c>
      <c r="AA118" s="525">
        <v>0</v>
      </c>
      <c r="AB118" s="525"/>
      <c r="AC118" s="526"/>
      <c r="AE118" s="358"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58" t="s">
        <v>71</v>
      </c>
      <c r="V119" s="525">
        <v>0</v>
      </c>
      <c r="W119" s="525"/>
      <c r="X119" s="526"/>
      <c r="Z119" s="358" t="s">
        <v>71</v>
      </c>
      <c r="AA119" s="525">
        <v>0</v>
      </c>
      <c r="AB119" s="525"/>
      <c r="AC119" s="526"/>
      <c r="AE119" s="358"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58" t="s">
        <v>62</v>
      </c>
      <c r="V120" s="525">
        <v>0</v>
      </c>
      <c r="W120" s="525"/>
      <c r="X120" s="526"/>
      <c r="Z120" s="358" t="s">
        <v>62</v>
      </c>
      <c r="AA120" s="525">
        <v>0</v>
      </c>
      <c r="AB120" s="525"/>
      <c r="AC120" s="526"/>
      <c r="AE120" s="358"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59" t="s">
        <v>142</v>
      </c>
      <c r="V121" s="523">
        <f>V117+V118+V119-V120</f>
        <v>0</v>
      </c>
      <c r="W121" s="523"/>
      <c r="X121" s="524"/>
      <c r="Z121" s="359" t="s">
        <v>142</v>
      </c>
      <c r="AA121" s="523">
        <f>AA117+AA118+AA119-AA120</f>
        <v>0</v>
      </c>
      <c r="AB121" s="523"/>
      <c r="AC121" s="524"/>
      <c r="AE121" s="359" t="s">
        <v>142</v>
      </c>
      <c r="AF121" s="523">
        <f>AF117+AF118+AF119-AF120</f>
        <v>0</v>
      </c>
      <c r="AG121" s="523"/>
      <c r="AH121" s="524"/>
      <c r="AL121" s="27"/>
    </row>
    <row r="122" spans="1:38" s="26" customFormat="1" ht="12.75" customHeight="1" x14ac:dyDescent="0.2">
      <c r="A122" s="27"/>
      <c r="B122" s="452"/>
      <c r="C122" s="422">
        <v>0</v>
      </c>
      <c r="D122" s="455"/>
      <c r="E122" s="423">
        <v>0</v>
      </c>
      <c r="F122" s="78"/>
      <c r="G122" s="78"/>
      <c r="H122" s="78"/>
      <c r="I122" s="78"/>
      <c r="J122" s="78"/>
      <c r="K122" s="78"/>
      <c r="S122" s="27"/>
      <c r="T122" s="27"/>
      <c r="U122" s="44"/>
      <c r="V122" s="27"/>
      <c r="W122" s="27"/>
      <c r="X122" s="42"/>
      <c r="Z122" s="44"/>
      <c r="AA122" s="27"/>
      <c r="AB122" s="27"/>
      <c r="AC122" s="42"/>
      <c r="AE122" s="44"/>
      <c r="AF122" s="27"/>
      <c r="AG122" s="27"/>
      <c r="AH122" s="42"/>
      <c r="AL122" s="27"/>
    </row>
    <row r="123" spans="1:38" s="26" customFormat="1" ht="12.75" customHeight="1" x14ac:dyDescent="0.2">
      <c r="A123" s="27"/>
      <c r="B123" s="452"/>
      <c r="C123" s="422">
        <v>0</v>
      </c>
      <c r="D123" s="455"/>
      <c r="E123" s="423">
        <v>0</v>
      </c>
      <c r="F123" s="78"/>
      <c r="G123" s="78"/>
      <c r="H123" s="78"/>
      <c r="I123" s="78"/>
      <c r="J123" s="78"/>
      <c r="K123" s="78"/>
      <c r="S123" s="27"/>
      <c r="T123" s="27"/>
      <c r="U123" s="44"/>
      <c r="V123" s="27"/>
      <c r="W123" s="27"/>
      <c r="X123" s="42"/>
      <c r="Z123" s="44"/>
      <c r="AA123" s="27"/>
      <c r="AB123" s="27"/>
      <c r="AC123" s="42"/>
      <c r="AE123" s="44"/>
      <c r="AF123" s="27"/>
      <c r="AG123" s="27"/>
      <c r="AH123" s="42"/>
      <c r="AL123" s="27"/>
    </row>
    <row r="124" spans="1:38" s="26" customFormat="1" ht="12.75" customHeight="1" x14ac:dyDescent="0.2">
      <c r="A124" s="27"/>
      <c r="B124" s="452"/>
      <c r="C124" s="422">
        <v>0</v>
      </c>
      <c r="D124" s="455"/>
      <c r="E124" s="423">
        <v>0</v>
      </c>
      <c r="F124" s="78"/>
      <c r="G124" s="78"/>
      <c r="H124" s="78"/>
      <c r="I124" s="78"/>
      <c r="J124" s="78"/>
      <c r="K124" s="78"/>
      <c r="S124" s="27"/>
      <c r="T124" s="27"/>
      <c r="U124" s="358" t="s">
        <v>76</v>
      </c>
      <c r="V124" s="521"/>
      <c r="W124" s="521"/>
      <c r="X124" s="522"/>
      <c r="Z124" s="358" t="s">
        <v>111</v>
      </c>
      <c r="AA124" s="521"/>
      <c r="AB124" s="521"/>
      <c r="AC124" s="522"/>
      <c r="AE124" s="358" t="s">
        <v>116</v>
      </c>
      <c r="AF124" s="521"/>
      <c r="AG124" s="521"/>
      <c r="AH124" s="522"/>
      <c r="AL124" s="27"/>
    </row>
    <row r="125" spans="1:38" s="26" customFormat="1" ht="12.75" customHeight="1" x14ac:dyDescent="0.2">
      <c r="A125" s="27"/>
      <c r="B125" s="452"/>
      <c r="C125" s="422">
        <v>0</v>
      </c>
      <c r="D125" s="455"/>
      <c r="E125" s="423">
        <v>0</v>
      </c>
      <c r="F125" s="78"/>
      <c r="G125" s="78"/>
      <c r="H125" s="78"/>
      <c r="I125" s="78"/>
      <c r="J125" s="78"/>
      <c r="K125" s="78"/>
      <c r="S125" s="27"/>
      <c r="T125" s="27"/>
      <c r="U125" s="358" t="s">
        <v>73</v>
      </c>
      <c r="V125" s="521"/>
      <c r="W125" s="521"/>
      <c r="X125" s="522"/>
      <c r="Z125" s="358" t="s">
        <v>73</v>
      </c>
      <c r="AA125" s="521"/>
      <c r="AB125" s="521"/>
      <c r="AC125" s="522"/>
      <c r="AE125" s="358" t="s">
        <v>73</v>
      </c>
      <c r="AF125" s="521"/>
      <c r="AG125" s="521"/>
      <c r="AH125" s="522"/>
      <c r="AL125" s="27"/>
    </row>
    <row r="126" spans="1:38" s="26" customFormat="1" ht="12.75" customHeight="1" x14ac:dyDescent="0.2">
      <c r="A126" s="27"/>
      <c r="B126" s="452"/>
      <c r="C126" s="422">
        <v>0</v>
      </c>
      <c r="D126" s="455"/>
      <c r="E126" s="423">
        <v>0</v>
      </c>
      <c r="F126" s="78"/>
      <c r="G126" s="78"/>
      <c r="H126" s="78"/>
      <c r="I126" s="78"/>
      <c r="J126" s="78"/>
      <c r="K126" s="78"/>
      <c r="S126" s="27"/>
      <c r="T126" s="27"/>
      <c r="U126" s="360" t="s">
        <v>74</v>
      </c>
      <c r="V126" s="521"/>
      <c r="W126" s="521"/>
      <c r="X126" s="522"/>
      <c r="Z126" s="360" t="s">
        <v>74</v>
      </c>
      <c r="AA126" s="521"/>
      <c r="AB126" s="521"/>
      <c r="AC126" s="522"/>
      <c r="AE126" s="360" t="s">
        <v>74</v>
      </c>
      <c r="AF126" s="521"/>
      <c r="AG126" s="521"/>
      <c r="AH126" s="522"/>
      <c r="AL126" s="27"/>
    </row>
    <row r="127" spans="1:38" s="26" customFormat="1" ht="12.75" customHeight="1" x14ac:dyDescent="0.2">
      <c r="A127" s="27"/>
      <c r="B127" s="452"/>
      <c r="C127" s="422">
        <v>0</v>
      </c>
      <c r="D127" s="455"/>
      <c r="E127" s="423">
        <v>0</v>
      </c>
      <c r="F127" s="78"/>
      <c r="G127" s="78"/>
      <c r="H127" s="78"/>
      <c r="I127" s="78"/>
      <c r="J127" s="78"/>
      <c r="K127" s="78"/>
      <c r="S127" s="27"/>
      <c r="T127" s="27"/>
      <c r="U127" s="359" t="s">
        <v>141</v>
      </c>
      <c r="V127" s="527">
        <v>0</v>
      </c>
      <c r="W127" s="527"/>
      <c r="X127" s="528"/>
      <c r="Z127" s="359" t="s">
        <v>141</v>
      </c>
      <c r="AA127" s="527">
        <v>0</v>
      </c>
      <c r="AB127" s="527"/>
      <c r="AC127" s="528"/>
      <c r="AE127" s="359" t="s">
        <v>141</v>
      </c>
      <c r="AF127" s="527">
        <v>0</v>
      </c>
      <c r="AG127" s="527"/>
      <c r="AH127" s="528"/>
      <c r="AL127" s="27"/>
    </row>
    <row r="128" spans="1:38" s="26" customFormat="1" ht="12.75" customHeight="1" x14ac:dyDescent="0.2">
      <c r="A128" s="27"/>
      <c r="B128" s="452"/>
      <c r="C128" s="422">
        <v>0</v>
      </c>
      <c r="D128" s="455"/>
      <c r="E128" s="423">
        <v>0</v>
      </c>
      <c r="F128" s="78"/>
      <c r="G128" s="78"/>
      <c r="H128" s="78"/>
      <c r="I128" s="78"/>
      <c r="J128" s="78"/>
      <c r="K128" s="78"/>
      <c r="S128" s="27"/>
      <c r="T128" s="27"/>
      <c r="U128" s="358" t="s">
        <v>75</v>
      </c>
      <c r="V128" s="525">
        <v>0</v>
      </c>
      <c r="W128" s="525"/>
      <c r="X128" s="526"/>
      <c r="Z128" s="358" t="s">
        <v>75</v>
      </c>
      <c r="AA128" s="525">
        <v>0</v>
      </c>
      <c r="AB128" s="525"/>
      <c r="AC128" s="526"/>
      <c r="AE128" s="358"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58" t="s">
        <v>71</v>
      </c>
      <c r="V129" s="525">
        <v>0</v>
      </c>
      <c r="W129" s="525"/>
      <c r="X129" s="526"/>
      <c r="Z129" s="358" t="s">
        <v>71</v>
      </c>
      <c r="AA129" s="525">
        <v>0</v>
      </c>
      <c r="AB129" s="525"/>
      <c r="AC129" s="526"/>
      <c r="AE129" s="358"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58" t="s">
        <v>62</v>
      </c>
      <c r="V130" s="525">
        <v>0</v>
      </c>
      <c r="W130" s="525"/>
      <c r="X130" s="526"/>
      <c r="Z130" s="358" t="s">
        <v>62</v>
      </c>
      <c r="AA130" s="525">
        <v>0</v>
      </c>
      <c r="AB130" s="525"/>
      <c r="AC130" s="526"/>
      <c r="AE130" s="358"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59" t="s">
        <v>142</v>
      </c>
      <c r="V131" s="523">
        <f>V127+V128+V129-V130</f>
        <v>0</v>
      </c>
      <c r="W131" s="523"/>
      <c r="X131" s="524"/>
      <c r="Z131" s="359" t="s">
        <v>142</v>
      </c>
      <c r="AA131" s="523">
        <f>AA127+AA128+AA129-AA130</f>
        <v>0</v>
      </c>
      <c r="AB131" s="523"/>
      <c r="AC131" s="524"/>
      <c r="AE131" s="359" t="s">
        <v>142</v>
      </c>
      <c r="AF131" s="523">
        <f>AF127+AF128+AF129-AF130</f>
        <v>0</v>
      </c>
      <c r="AG131" s="523"/>
      <c r="AH131" s="524"/>
      <c r="AL131" s="27"/>
    </row>
    <row r="132" spans="1:38" s="26" customFormat="1" ht="12.75" customHeight="1" x14ac:dyDescent="0.2">
      <c r="A132" s="27"/>
      <c r="B132" s="452"/>
      <c r="C132" s="422">
        <v>0</v>
      </c>
      <c r="D132" s="455"/>
      <c r="E132" s="423">
        <v>0</v>
      </c>
      <c r="F132" s="78"/>
      <c r="G132" s="78"/>
      <c r="H132" s="78"/>
      <c r="I132" s="78"/>
      <c r="J132" s="78"/>
      <c r="K132" s="78"/>
      <c r="S132" s="27"/>
      <c r="T132" s="27"/>
      <c r="U132" s="44"/>
      <c r="V132" s="27"/>
      <c r="W132" s="27"/>
      <c r="X132" s="42"/>
      <c r="Z132" s="44"/>
      <c r="AA132" s="27"/>
      <c r="AB132" s="27"/>
      <c r="AC132" s="42"/>
      <c r="AE132" s="44"/>
      <c r="AF132" s="27"/>
      <c r="AG132" s="27"/>
      <c r="AH132" s="42"/>
      <c r="AL132" s="27"/>
    </row>
    <row r="133" spans="1:38" s="26" customFormat="1" ht="12.75" customHeight="1" x14ac:dyDescent="0.2">
      <c r="A133" s="27"/>
      <c r="B133" s="452"/>
      <c r="C133" s="422">
        <v>0</v>
      </c>
      <c r="D133" s="455"/>
      <c r="E133" s="423">
        <v>0</v>
      </c>
      <c r="F133" s="78"/>
      <c r="G133" s="78"/>
      <c r="H133" s="78"/>
      <c r="I133" s="78"/>
      <c r="J133" s="78"/>
      <c r="K133" s="78"/>
      <c r="S133" s="27"/>
      <c r="T133" s="27"/>
      <c r="U133" s="44"/>
      <c r="V133" s="27"/>
      <c r="W133" s="27"/>
      <c r="X133" s="42"/>
      <c r="Z133" s="44"/>
      <c r="AA133" s="27"/>
      <c r="AB133" s="27"/>
      <c r="AC133" s="42"/>
      <c r="AE133" s="44"/>
      <c r="AF133" s="27"/>
      <c r="AG133" s="27"/>
      <c r="AH133" s="42"/>
      <c r="AL133" s="27"/>
    </row>
    <row r="134" spans="1:38" s="26" customFormat="1" ht="12.75" customHeight="1" x14ac:dyDescent="0.2">
      <c r="A134" s="27"/>
      <c r="B134" s="452"/>
      <c r="C134" s="422">
        <v>0</v>
      </c>
      <c r="D134" s="455"/>
      <c r="E134" s="423">
        <v>0</v>
      </c>
      <c r="F134" s="78"/>
      <c r="G134" s="78"/>
      <c r="H134" s="78"/>
      <c r="I134" s="78"/>
      <c r="J134" s="78"/>
      <c r="K134" s="78"/>
      <c r="S134" s="27"/>
      <c r="T134" s="27"/>
      <c r="U134" s="358" t="s">
        <v>77</v>
      </c>
      <c r="V134" s="529"/>
      <c r="W134" s="529"/>
      <c r="X134" s="530"/>
      <c r="Z134" s="358" t="s">
        <v>112</v>
      </c>
      <c r="AA134" s="521"/>
      <c r="AB134" s="521"/>
      <c r="AC134" s="522"/>
      <c r="AE134" s="358" t="s">
        <v>113</v>
      </c>
      <c r="AF134" s="521"/>
      <c r="AG134" s="521"/>
      <c r="AH134" s="522"/>
      <c r="AL134" s="27"/>
    </row>
    <row r="135" spans="1:38" s="26" customFormat="1" ht="12.75" customHeight="1" x14ac:dyDescent="0.2">
      <c r="A135" s="27"/>
      <c r="B135" s="452"/>
      <c r="C135" s="422">
        <v>0</v>
      </c>
      <c r="D135" s="455"/>
      <c r="E135" s="423">
        <v>0</v>
      </c>
      <c r="F135" s="78"/>
      <c r="G135" s="78"/>
      <c r="H135" s="78"/>
      <c r="I135" s="78"/>
      <c r="J135" s="78"/>
      <c r="K135" s="78"/>
      <c r="S135" s="27"/>
      <c r="T135" s="27"/>
      <c r="U135" s="358" t="s">
        <v>73</v>
      </c>
      <c r="V135" s="529"/>
      <c r="W135" s="529"/>
      <c r="X135" s="530"/>
      <c r="Z135" s="358" t="s">
        <v>73</v>
      </c>
      <c r="AA135" s="521"/>
      <c r="AB135" s="521"/>
      <c r="AC135" s="522"/>
      <c r="AE135" s="358" t="s">
        <v>73</v>
      </c>
      <c r="AF135" s="521"/>
      <c r="AG135" s="521"/>
      <c r="AH135" s="522"/>
      <c r="AL135" s="27"/>
    </row>
    <row r="136" spans="1:38" s="26" customFormat="1" ht="12.75" customHeight="1" x14ac:dyDescent="0.2">
      <c r="A136" s="27"/>
      <c r="B136" s="452"/>
      <c r="C136" s="422">
        <v>0</v>
      </c>
      <c r="D136" s="455"/>
      <c r="E136" s="423">
        <v>0</v>
      </c>
      <c r="F136" s="78"/>
      <c r="G136" s="78"/>
      <c r="H136" s="78"/>
      <c r="I136" s="78"/>
      <c r="J136" s="78"/>
      <c r="K136" s="78"/>
      <c r="S136" s="27"/>
      <c r="T136" s="27"/>
      <c r="U136" s="360" t="s">
        <v>74</v>
      </c>
      <c r="V136" s="529"/>
      <c r="W136" s="529"/>
      <c r="X136" s="530"/>
      <c r="Z136" s="360" t="s">
        <v>74</v>
      </c>
      <c r="AA136" s="521"/>
      <c r="AB136" s="521"/>
      <c r="AC136" s="522"/>
      <c r="AE136" s="360" t="s">
        <v>74</v>
      </c>
      <c r="AF136" s="521"/>
      <c r="AG136" s="521"/>
      <c r="AH136" s="522"/>
      <c r="AL136" s="27"/>
    </row>
    <row r="137" spans="1:38" s="26" customFormat="1" ht="12.75" customHeight="1" x14ac:dyDescent="0.2">
      <c r="A137" s="27"/>
      <c r="B137" s="452"/>
      <c r="C137" s="422">
        <v>0</v>
      </c>
      <c r="D137" s="455"/>
      <c r="E137" s="423">
        <v>0</v>
      </c>
      <c r="F137" s="78"/>
      <c r="G137" s="78"/>
      <c r="H137" s="78"/>
      <c r="I137" s="78"/>
      <c r="J137" s="78"/>
      <c r="K137" s="78"/>
      <c r="S137" s="27"/>
      <c r="T137" s="27"/>
      <c r="U137" s="359" t="s">
        <v>141</v>
      </c>
      <c r="V137" s="527">
        <v>0</v>
      </c>
      <c r="W137" s="527"/>
      <c r="X137" s="528"/>
      <c r="Z137" s="359" t="s">
        <v>141</v>
      </c>
      <c r="AA137" s="527">
        <v>0</v>
      </c>
      <c r="AB137" s="527"/>
      <c r="AC137" s="528"/>
      <c r="AE137" s="359" t="s">
        <v>141</v>
      </c>
      <c r="AF137" s="527">
        <v>0</v>
      </c>
      <c r="AG137" s="527"/>
      <c r="AH137" s="528"/>
      <c r="AL137" s="27"/>
    </row>
    <row r="138" spans="1:38" s="26" customFormat="1" ht="12.75" customHeight="1" x14ac:dyDescent="0.2">
      <c r="A138" s="27"/>
      <c r="B138" s="452"/>
      <c r="C138" s="422">
        <v>0</v>
      </c>
      <c r="D138" s="455"/>
      <c r="E138" s="423">
        <v>0</v>
      </c>
      <c r="F138" s="78"/>
      <c r="G138" s="78"/>
      <c r="H138" s="78"/>
      <c r="I138" s="78"/>
      <c r="J138" s="78"/>
      <c r="K138" s="78"/>
      <c r="S138" s="27"/>
      <c r="T138" s="27"/>
      <c r="U138" s="358" t="s">
        <v>75</v>
      </c>
      <c r="V138" s="525">
        <v>0</v>
      </c>
      <c r="W138" s="525"/>
      <c r="X138" s="526"/>
      <c r="Z138" s="358" t="s">
        <v>75</v>
      </c>
      <c r="AA138" s="525">
        <v>0</v>
      </c>
      <c r="AB138" s="525"/>
      <c r="AC138" s="526"/>
      <c r="AE138" s="358"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58" t="s">
        <v>71</v>
      </c>
      <c r="V139" s="525">
        <v>0</v>
      </c>
      <c r="W139" s="525"/>
      <c r="X139" s="526"/>
      <c r="Z139" s="358" t="s">
        <v>71</v>
      </c>
      <c r="AA139" s="525">
        <v>0</v>
      </c>
      <c r="AB139" s="525"/>
      <c r="AC139" s="526"/>
      <c r="AE139" s="358"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58" t="s">
        <v>62</v>
      </c>
      <c r="V140" s="525">
        <v>0</v>
      </c>
      <c r="W140" s="525"/>
      <c r="X140" s="526"/>
      <c r="Z140" s="358" t="s">
        <v>62</v>
      </c>
      <c r="AA140" s="525">
        <v>0</v>
      </c>
      <c r="AB140" s="525"/>
      <c r="AC140" s="526"/>
      <c r="AE140" s="358"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59" t="s">
        <v>142</v>
      </c>
      <c r="V141" s="523">
        <f>V137+V138+V139-V140</f>
        <v>0</v>
      </c>
      <c r="W141" s="523"/>
      <c r="X141" s="524"/>
      <c r="Z141" s="359" t="s">
        <v>142</v>
      </c>
      <c r="AA141" s="523">
        <f>AA137+AA138+AA139-AA140</f>
        <v>0</v>
      </c>
      <c r="AB141" s="523"/>
      <c r="AC141" s="524"/>
      <c r="AE141" s="359" t="s">
        <v>142</v>
      </c>
      <c r="AF141" s="523">
        <f>AF137+AF138+AF139-AF140</f>
        <v>0</v>
      </c>
      <c r="AG141" s="523"/>
      <c r="AH141" s="524"/>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45"/>
      <c r="V142" s="28"/>
      <c r="W142" s="28"/>
      <c r="X142" s="43"/>
      <c r="Z142" s="45"/>
      <c r="AA142" s="28"/>
      <c r="AB142" s="28"/>
      <c r="AC142" s="43"/>
      <c r="AE142" s="45"/>
      <c r="AF142" s="28"/>
      <c r="AG142" s="28"/>
      <c r="AH142" s="43"/>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SCQDZ5MGVi5u7uNK9IzyYizlIlW9FaQHJxFOVsY/ewqyWDPAoQofniKJ8jio+wYuxsTvM9yROVKAWSDnmT1qUQ==" saltValue="firIWqRdgkyysW/PKwb2Sg==" spinCount="100000" sheet="1" objects="1" scenarios="1" formatColumns="0" formatRows="0"/>
  <protectedRanges>
    <protectedRange sqref="AA138:AC140 AF138:AH140" name="Plage6"/>
    <protectedRange sqref="J67 J21" name="Plage4"/>
    <protectedRange sqref="V104:X110 AA104:AC110 AF104:AH110 AF114:AH120 AA114:AC120 V114:X120 V124:X130 AA124:AC126 V134:X140" name="Plage2"/>
    <protectedRange sqref="J56 B68:I98 L68:R98 U68:AK98 D11 J10 U22:AK52 L22:R52 B22:I52" name="Plage1"/>
    <protectedRange sqref="P113:Q114 P109:Q109 P116:Q116 B106:E141" name="Plage3"/>
    <protectedRange sqref="AA137:AC137 AF137:AH137" name="Plage5"/>
  </protectedRanges>
  <mergeCells count="225">
    <mergeCell ref="AE103:AH103"/>
    <mergeCell ref="L110:O110"/>
    <mergeCell ref="P110:Q110"/>
    <mergeCell ref="L111:O111"/>
    <mergeCell ref="P111:Q111"/>
    <mergeCell ref="P109:Q109"/>
    <mergeCell ref="Z103:AC103"/>
    <mergeCell ref="U103:X103"/>
    <mergeCell ref="AA108:AC108"/>
    <mergeCell ref="AA107:AC107"/>
    <mergeCell ref="L108:O108"/>
    <mergeCell ref="P108:Q108"/>
    <mergeCell ref="L109:O109"/>
    <mergeCell ref="L107:O107"/>
    <mergeCell ref="P107:Q107"/>
    <mergeCell ref="AA110:AC110"/>
    <mergeCell ref="AA109:AC109"/>
    <mergeCell ref="AF104:AH104"/>
    <mergeCell ref="AF107:AH107"/>
    <mergeCell ref="AA106:AC106"/>
    <mergeCell ref="AF106:AH106"/>
    <mergeCell ref="AA104:AC104"/>
    <mergeCell ref="V104:X104"/>
    <mergeCell ref="AA105:AC105"/>
    <mergeCell ref="AF105:AH105"/>
    <mergeCell ref="AA115:AC115"/>
    <mergeCell ref="AF115:AH115"/>
    <mergeCell ref="AA114:AC114"/>
    <mergeCell ref="AA124:AC124"/>
    <mergeCell ref="AF124:AH124"/>
    <mergeCell ref="AA121:AC121"/>
    <mergeCell ref="AF110:AH110"/>
    <mergeCell ref="AF111:AH111"/>
    <mergeCell ref="AA120:AC120"/>
    <mergeCell ref="AA119:AC119"/>
    <mergeCell ref="AA118:AC118"/>
    <mergeCell ref="AA111:AC111"/>
    <mergeCell ref="AA117:AC117"/>
    <mergeCell ref="AA116:AC116"/>
    <mergeCell ref="AA136:AC136"/>
    <mergeCell ref="AF136:AH136"/>
    <mergeCell ref="AA134:AC134"/>
    <mergeCell ref="AF134:AH134"/>
    <mergeCell ref="AF108:AH108"/>
    <mergeCell ref="V120:X120"/>
    <mergeCell ref="V119:X119"/>
    <mergeCell ref="V118:X118"/>
    <mergeCell ref="V117:X117"/>
    <mergeCell ref="AF121:AH121"/>
    <mergeCell ref="AF120:AH120"/>
    <mergeCell ref="AF114:AH114"/>
    <mergeCell ref="AF119:AH119"/>
    <mergeCell ref="AF109:AH109"/>
    <mergeCell ref="V125:X125"/>
    <mergeCell ref="V110:X110"/>
    <mergeCell ref="AF116:AH116"/>
    <mergeCell ref="AA126:AC126"/>
    <mergeCell ref="AF126:AH126"/>
    <mergeCell ref="P118:Q118"/>
    <mergeCell ref="L115:O115"/>
    <mergeCell ref="P115:Q115"/>
    <mergeCell ref="L116:O116"/>
    <mergeCell ref="P116:Q116"/>
    <mergeCell ref="L113:O113"/>
    <mergeCell ref="P113:Q113"/>
    <mergeCell ref="V115:X115"/>
    <mergeCell ref="V116:X116"/>
    <mergeCell ref="L114:O114"/>
    <mergeCell ref="P114:Q114"/>
    <mergeCell ref="B2:D2"/>
    <mergeCell ref="E2:F2"/>
    <mergeCell ref="B104:E104"/>
    <mergeCell ref="L103:O103"/>
    <mergeCell ref="P103:Q103"/>
    <mergeCell ref="L104:O104"/>
    <mergeCell ref="P104:Q104"/>
    <mergeCell ref="H10:J10"/>
    <mergeCell ref="J15:K15"/>
    <mergeCell ref="J61:K61"/>
    <mergeCell ref="H56:J56"/>
    <mergeCell ref="B4:B6"/>
    <mergeCell ref="C4:C6"/>
    <mergeCell ref="D4:D6"/>
    <mergeCell ref="E4:E6"/>
    <mergeCell ref="F4:F6"/>
    <mergeCell ref="L4:L6"/>
    <mergeCell ref="M4:M6"/>
    <mergeCell ref="N4:N6"/>
    <mergeCell ref="O4:O6"/>
    <mergeCell ref="P4:P6"/>
    <mergeCell ref="Q4:Q6"/>
    <mergeCell ref="L18:L20"/>
    <mergeCell ref="M18:M20"/>
    <mergeCell ref="L112:O112"/>
    <mergeCell ref="P112:Q112"/>
    <mergeCell ref="L105:O105"/>
    <mergeCell ref="P105:Q105"/>
    <mergeCell ref="L106:O106"/>
    <mergeCell ref="P106:Q106"/>
    <mergeCell ref="AF141:AH141"/>
    <mergeCell ref="AF140:AH140"/>
    <mergeCell ref="AF139:AH139"/>
    <mergeCell ref="AF138:AH138"/>
    <mergeCell ref="AF137:AH137"/>
    <mergeCell ref="AA141:AC141"/>
    <mergeCell ref="V126:X126"/>
    <mergeCell ref="AA140:AC140"/>
    <mergeCell ref="AA139:AC139"/>
    <mergeCell ref="AA138:AC138"/>
    <mergeCell ref="AA137:AC137"/>
    <mergeCell ref="V136:X136"/>
    <mergeCell ref="V141:X141"/>
    <mergeCell ref="V140:X140"/>
    <mergeCell ref="V139:X139"/>
    <mergeCell ref="L117:O117"/>
    <mergeCell ref="P117:Q117"/>
    <mergeCell ref="L118:O118"/>
    <mergeCell ref="V138:X138"/>
    <mergeCell ref="V137:X137"/>
    <mergeCell ref="V111:X111"/>
    <mergeCell ref="V131:X131"/>
    <mergeCell ref="V130:X130"/>
    <mergeCell ref="V129:X129"/>
    <mergeCell ref="V128:X128"/>
    <mergeCell ref="V127:X127"/>
    <mergeCell ref="V134:X134"/>
    <mergeCell ref="V135:X135"/>
    <mergeCell ref="V105:X105"/>
    <mergeCell ref="V106:X106"/>
    <mergeCell ref="V114:X114"/>
    <mergeCell ref="AF135:AH135"/>
    <mergeCell ref="AA135:AC135"/>
    <mergeCell ref="AF125:AH125"/>
    <mergeCell ref="AA125:AC125"/>
    <mergeCell ref="AF131:AH131"/>
    <mergeCell ref="AF130:AH130"/>
    <mergeCell ref="AF129:AH129"/>
    <mergeCell ref="AF118:AH118"/>
    <mergeCell ref="AF117:AH117"/>
    <mergeCell ref="AF128:AH128"/>
    <mergeCell ref="AF127:AH127"/>
    <mergeCell ref="AA131:AC131"/>
    <mergeCell ref="AA130:AC130"/>
    <mergeCell ref="AA129:AC129"/>
    <mergeCell ref="AA128:AC128"/>
    <mergeCell ref="AA127:AC127"/>
    <mergeCell ref="V121:X121"/>
    <mergeCell ref="V124:X124"/>
    <mergeCell ref="V109:X109"/>
    <mergeCell ref="V108:X108"/>
    <mergeCell ref="V107:X107"/>
    <mergeCell ref="R4:R6"/>
    <mergeCell ref="Z4:Z6"/>
    <mergeCell ref="AA4:AA6"/>
    <mergeCell ref="AB4:AB6"/>
    <mergeCell ref="AC4:AC6"/>
    <mergeCell ref="AD4:AD6"/>
    <mergeCell ref="AE4:AE6"/>
    <mergeCell ref="AF4:AF6"/>
    <mergeCell ref="AG4:AG6"/>
    <mergeCell ref="U4:Y4"/>
    <mergeCell ref="X5:X6"/>
    <mergeCell ref="Y5:Y6"/>
    <mergeCell ref="U65:U66"/>
    <mergeCell ref="V65:V66"/>
    <mergeCell ref="W65:W66"/>
    <mergeCell ref="X65:X66"/>
    <mergeCell ref="Y65:Y66"/>
    <mergeCell ref="AJ4:AJ6"/>
    <mergeCell ref="U5:U6"/>
    <mergeCell ref="V5:V6"/>
    <mergeCell ref="W5:W6"/>
    <mergeCell ref="AG18:AG20"/>
    <mergeCell ref="AH18:AH20"/>
    <mergeCell ref="U19:U20"/>
    <mergeCell ref="V19:V20"/>
    <mergeCell ref="W19:W20"/>
    <mergeCell ref="X19:X20"/>
    <mergeCell ref="Y19:Y20"/>
    <mergeCell ref="U18:Y18"/>
    <mergeCell ref="Z18:Z20"/>
    <mergeCell ref="AA18:AA20"/>
    <mergeCell ref="AB18:AB20"/>
    <mergeCell ref="AC18:AC20"/>
    <mergeCell ref="U64:Y64"/>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H4:AH6"/>
    <mergeCell ref="AD18:AD20"/>
    <mergeCell ref="AE18:AE20"/>
    <mergeCell ref="AF18:AF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ignoredErrors>
    <ignoredError sqref="J68:J98 K68:K98" formulaRange="1"/>
    <ignoredError sqref="S68:S98 AL68:AL9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Octobre</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249</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249</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Octobre</v>
      </c>
      <c r="H21" s="296" t="s">
        <v>63</v>
      </c>
      <c r="I21" s="250"/>
      <c r="J21" s="260">
        <f>SEPTEMBRE!E2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Octobre</v>
      </c>
      <c r="D57" s="257" t="str">
        <f>$D$11</f>
        <v>Année</v>
      </c>
      <c r="E57" s="138">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Octobre</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Octobre</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423</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96</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179</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123</v>
      </c>
      <c r="V107" s="568">
        <f>SEPTEMBRE!V111</f>
        <v>0</v>
      </c>
      <c r="W107" s="568"/>
      <c r="X107" s="569"/>
      <c r="Y107" s="87"/>
      <c r="Z107" s="371" t="s">
        <v>123</v>
      </c>
      <c r="AA107" s="568">
        <f>SEPTEMBRE!AA111</f>
        <v>0</v>
      </c>
      <c r="AB107" s="568"/>
      <c r="AC107" s="569"/>
      <c r="AD107" s="87"/>
      <c r="AE107" s="371" t="s">
        <v>123</v>
      </c>
      <c r="AF107" s="568">
        <f>SEPTEMBRE!AF111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180</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124</v>
      </c>
      <c r="V111" s="568">
        <f>V107+V108+V109-V110</f>
        <v>0</v>
      </c>
      <c r="W111" s="568"/>
      <c r="X111" s="569"/>
      <c r="Y111" s="87"/>
      <c r="Z111" s="371" t="s">
        <v>124</v>
      </c>
      <c r="AA111" s="568">
        <f>AA107+AA108+AA109-AA110</f>
        <v>0</v>
      </c>
      <c r="AB111" s="568"/>
      <c r="AC111" s="569"/>
      <c r="AD111" s="87"/>
      <c r="AE111" s="371" t="s">
        <v>124</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181</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182</v>
      </c>
      <c r="M117" s="535"/>
      <c r="N117" s="535"/>
      <c r="O117" s="535"/>
      <c r="P117" s="536">
        <f>SUM(P113-P115+P116+P114)</f>
        <v>0</v>
      </c>
      <c r="Q117" s="536"/>
      <c r="R117" s="42"/>
      <c r="S117" s="27"/>
      <c r="T117" s="27"/>
      <c r="U117" s="371" t="s">
        <v>123</v>
      </c>
      <c r="V117" s="568">
        <f>SEPTEMBRE!V121</f>
        <v>0</v>
      </c>
      <c r="W117" s="568"/>
      <c r="X117" s="569"/>
      <c r="Y117" s="87"/>
      <c r="Z117" s="371" t="s">
        <v>123</v>
      </c>
      <c r="AA117" s="568">
        <f>SEPTEMBRE!AA121</f>
        <v>0</v>
      </c>
      <c r="AB117" s="568"/>
      <c r="AC117" s="569"/>
      <c r="AD117" s="87"/>
      <c r="AE117" s="371" t="s">
        <v>123</v>
      </c>
      <c r="AF117" s="568">
        <f>SEPTEMBRE!AF121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124</v>
      </c>
      <c r="V121" s="568">
        <f>V117+V118+V119-V120</f>
        <v>0</v>
      </c>
      <c r="W121" s="568"/>
      <c r="X121" s="569"/>
      <c r="Y121" s="87"/>
      <c r="Z121" s="371" t="s">
        <v>124</v>
      </c>
      <c r="AA121" s="568">
        <f>AA117+AA118+AA119-AA120</f>
        <v>0</v>
      </c>
      <c r="AB121" s="568"/>
      <c r="AC121" s="569"/>
      <c r="AD121" s="87"/>
      <c r="AE121" s="371" t="s">
        <v>124</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123</v>
      </c>
      <c r="V127" s="568">
        <f>SEPTEMBRE!V131</f>
        <v>0</v>
      </c>
      <c r="W127" s="568"/>
      <c r="X127" s="569"/>
      <c r="Y127" s="87"/>
      <c r="Z127" s="371" t="s">
        <v>123</v>
      </c>
      <c r="AA127" s="568">
        <f>SEPTEMBRE!AA131</f>
        <v>0</v>
      </c>
      <c r="AB127" s="568"/>
      <c r="AC127" s="569"/>
      <c r="AD127" s="87"/>
      <c r="AE127" s="371" t="s">
        <v>123</v>
      </c>
      <c r="AF127" s="568">
        <f>SEPTEMBRE!AF131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124</v>
      </c>
      <c r="V131" s="568">
        <f>V127+V128+V129-V130</f>
        <v>0</v>
      </c>
      <c r="W131" s="568"/>
      <c r="X131" s="569"/>
      <c r="Y131" s="87"/>
      <c r="Z131" s="371" t="s">
        <v>124</v>
      </c>
      <c r="AA131" s="568">
        <f>AA127+AA128+AA129-AA130</f>
        <v>0</v>
      </c>
      <c r="AB131" s="568"/>
      <c r="AC131" s="569"/>
      <c r="AD131" s="87"/>
      <c r="AE131" s="371" t="s">
        <v>124</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123</v>
      </c>
      <c r="V137" s="568">
        <f>SEPTEMBRE!V141</f>
        <v>0</v>
      </c>
      <c r="W137" s="568"/>
      <c r="X137" s="569"/>
      <c r="Y137" s="87"/>
      <c r="Z137" s="371" t="s">
        <v>123</v>
      </c>
      <c r="AA137" s="568">
        <f>SEPTEMBRE!AA141</f>
        <v>0</v>
      </c>
      <c r="AB137" s="568"/>
      <c r="AC137" s="569"/>
      <c r="AD137" s="87"/>
      <c r="AE137" s="371" t="s">
        <v>123</v>
      </c>
      <c r="AF137" s="568">
        <f>SEPTEMBRE!AF141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124</v>
      </c>
      <c r="V141" s="568">
        <f>V137+V138+V139-V140</f>
        <v>0</v>
      </c>
      <c r="W141" s="568"/>
      <c r="X141" s="569"/>
      <c r="Y141" s="87"/>
      <c r="Z141" s="371" t="s">
        <v>124</v>
      </c>
      <c r="AA141" s="568">
        <f>AA137+AA138+AA139-AA140</f>
        <v>0</v>
      </c>
      <c r="AB141" s="568"/>
      <c r="AC141" s="569"/>
      <c r="AD141" s="87"/>
      <c r="AE141" s="371" t="s">
        <v>124</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zmgBT9MKfx6k22eOKhUxxok6mwKeT5pvb2Of6ZHnBrmknXEbLrUGEsFVTreZ7hWLAFfczOqhWouaeaICb8pakQ==" saltValue="DFqiV/+rhJicy+YzQ5AAzw=="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L113:O113"/>
    <mergeCell ref="P113:Q113"/>
    <mergeCell ref="V117:X117"/>
    <mergeCell ref="AF115:AH115"/>
    <mergeCell ref="L114:O114"/>
    <mergeCell ref="P114:Q114"/>
    <mergeCell ref="Z103:AC103"/>
    <mergeCell ref="AE103:AH103"/>
    <mergeCell ref="AF121:AH121"/>
    <mergeCell ref="AF120:AH120"/>
    <mergeCell ref="AF119:AH119"/>
    <mergeCell ref="AF118:AH118"/>
    <mergeCell ref="AA104:AC104"/>
    <mergeCell ref="AF104:AH104"/>
    <mergeCell ref="L103:O103"/>
    <mergeCell ref="P103:Q103"/>
    <mergeCell ref="L117:O117"/>
    <mergeCell ref="P117:Q117"/>
    <mergeCell ref="L118:O118"/>
    <mergeCell ref="P118:Q118"/>
    <mergeCell ref="L115:O115"/>
    <mergeCell ref="P115:Q115"/>
    <mergeCell ref="L116:O116"/>
    <mergeCell ref="P116:Q116"/>
    <mergeCell ref="L112:O112"/>
    <mergeCell ref="P112:Q112"/>
    <mergeCell ref="AA116:AC116"/>
    <mergeCell ref="AF116:AH116"/>
    <mergeCell ref="AA126:AC126"/>
    <mergeCell ref="AF126:AH126"/>
    <mergeCell ref="AA134:AC134"/>
    <mergeCell ref="AF134:AH134"/>
    <mergeCell ref="AA124:AC124"/>
    <mergeCell ref="AF124:AH124"/>
    <mergeCell ref="AA120:AC120"/>
    <mergeCell ref="AF117:AH117"/>
    <mergeCell ref="AA121:AC121"/>
    <mergeCell ref="AA119:AC119"/>
    <mergeCell ref="AF125:AH125"/>
    <mergeCell ref="AA125:AC125"/>
    <mergeCell ref="AA118:AC118"/>
    <mergeCell ref="V128:X128"/>
    <mergeCell ref="V127:X127"/>
    <mergeCell ref="AA130:AC130"/>
    <mergeCell ref="AA131:AC131"/>
    <mergeCell ref="AA115:AC115"/>
    <mergeCell ref="AF130:AH130"/>
    <mergeCell ref="AF129:AH129"/>
    <mergeCell ref="B2:D2"/>
    <mergeCell ref="E2:F2"/>
    <mergeCell ref="B104:E104"/>
    <mergeCell ref="L104:O104"/>
    <mergeCell ref="P104:Q104"/>
    <mergeCell ref="H56:J56"/>
    <mergeCell ref="H10:J10"/>
    <mergeCell ref="U103:X103"/>
    <mergeCell ref="V104:X104"/>
    <mergeCell ref="U4:Y4"/>
    <mergeCell ref="U18:Y18"/>
    <mergeCell ref="J15:K15"/>
    <mergeCell ref="J61:K61"/>
    <mergeCell ref="B4:B6"/>
    <mergeCell ref="C4:C6"/>
    <mergeCell ref="D4:D6"/>
    <mergeCell ref="E4:E6"/>
    <mergeCell ref="F4:F6"/>
    <mergeCell ref="L4:L6"/>
    <mergeCell ref="M4:M6"/>
    <mergeCell ref="N4:N6"/>
    <mergeCell ref="O4:O6"/>
    <mergeCell ref="P4:P6"/>
    <mergeCell ref="U5:U6"/>
    <mergeCell ref="L107:O107"/>
    <mergeCell ref="L105:O105"/>
    <mergeCell ref="P105:Q105"/>
    <mergeCell ref="L106:O106"/>
    <mergeCell ref="P106:Q106"/>
    <mergeCell ref="P107:Q107"/>
    <mergeCell ref="L110:O110"/>
    <mergeCell ref="P110:Q110"/>
    <mergeCell ref="L111:O111"/>
    <mergeCell ref="P111:Q111"/>
    <mergeCell ref="L108:O108"/>
    <mergeCell ref="P108:Q108"/>
    <mergeCell ref="L109:O109"/>
    <mergeCell ref="P109:Q109"/>
    <mergeCell ref="AA105:AC105"/>
    <mergeCell ref="AF105:AH105"/>
    <mergeCell ref="V116:X116"/>
    <mergeCell ref="AA114:AC114"/>
    <mergeCell ref="AF114:AH114"/>
    <mergeCell ref="AF111:AH111"/>
    <mergeCell ref="AF110:AH110"/>
    <mergeCell ref="AF109:AH109"/>
    <mergeCell ref="AF107:AH107"/>
    <mergeCell ref="AA111:AC111"/>
    <mergeCell ref="AA110:AC110"/>
    <mergeCell ref="AA109:AC109"/>
    <mergeCell ref="AA108:AC108"/>
    <mergeCell ref="AA107:AC107"/>
    <mergeCell ref="V107:X107"/>
    <mergeCell ref="V105:X105"/>
    <mergeCell ref="V106:X106"/>
    <mergeCell ref="AA106:AC106"/>
    <mergeCell ref="AF106:AH106"/>
    <mergeCell ref="AF141:AH141"/>
    <mergeCell ref="AF140:AH140"/>
    <mergeCell ref="AF139:AH139"/>
    <mergeCell ref="AF138:AH138"/>
    <mergeCell ref="AF137:AH137"/>
    <mergeCell ref="AF131:AH131"/>
    <mergeCell ref="AF135:AH135"/>
    <mergeCell ref="V136:X136"/>
    <mergeCell ref="V134:X134"/>
    <mergeCell ref="V135:X135"/>
    <mergeCell ref="V141:X141"/>
    <mergeCell ref="V140:X140"/>
    <mergeCell ref="V139:X139"/>
    <mergeCell ref="V138:X138"/>
    <mergeCell ref="V137:X137"/>
    <mergeCell ref="AA141:AC141"/>
    <mergeCell ref="AA140:AC140"/>
    <mergeCell ref="AA139:AC139"/>
    <mergeCell ref="AA138:AC138"/>
    <mergeCell ref="AA137:AC137"/>
    <mergeCell ref="V131:X131"/>
    <mergeCell ref="AF136:AH136"/>
    <mergeCell ref="AA135:AC135"/>
    <mergeCell ref="AA136:AC136"/>
    <mergeCell ref="AA129:AC129"/>
    <mergeCell ref="AA128:AC128"/>
    <mergeCell ref="AA127:AC127"/>
    <mergeCell ref="AF108:AH108"/>
    <mergeCell ref="V119:X119"/>
    <mergeCell ref="V118:X118"/>
    <mergeCell ref="V124:X124"/>
    <mergeCell ref="V110:X110"/>
    <mergeCell ref="V109:X109"/>
    <mergeCell ref="V125:X125"/>
    <mergeCell ref="V126:X126"/>
    <mergeCell ref="AA117:AC117"/>
    <mergeCell ref="V108:X108"/>
    <mergeCell ref="V114:X114"/>
    <mergeCell ref="V115:X115"/>
    <mergeCell ref="V111:X111"/>
    <mergeCell ref="V121:X121"/>
    <mergeCell ref="V120:X120"/>
    <mergeCell ref="V130:X130"/>
    <mergeCell ref="V129:X129"/>
    <mergeCell ref="AF18:AF20"/>
    <mergeCell ref="AG18:AG20"/>
    <mergeCell ref="AH18:AH20"/>
    <mergeCell ref="U19:U20"/>
    <mergeCell ref="V19:V20"/>
    <mergeCell ref="W19:W20"/>
    <mergeCell ref="X19:X20"/>
    <mergeCell ref="Y19:Y20"/>
    <mergeCell ref="Z18:Z20"/>
    <mergeCell ref="AA18:AA20"/>
    <mergeCell ref="AB18:AB20"/>
    <mergeCell ref="AC18:AC20"/>
    <mergeCell ref="AD18:AD20"/>
    <mergeCell ref="AE18:AE20"/>
    <mergeCell ref="U65:U66"/>
    <mergeCell ref="V65:V66"/>
    <mergeCell ref="W65:W66"/>
    <mergeCell ref="X65:X66"/>
    <mergeCell ref="Y65:Y66"/>
    <mergeCell ref="U64:Y64"/>
    <mergeCell ref="AF128:AH128"/>
    <mergeCell ref="AF127:AH127"/>
    <mergeCell ref="Q4:Q6"/>
    <mergeCell ref="R4:R6"/>
    <mergeCell ref="Z4:Z6"/>
    <mergeCell ref="AA4:AA6"/>
    <mergeCell ref="AB4:AB6"/>
    <mergeCell ref="AC4:AC6"/>
    <mergeCell ref="AD4:AD6"/>
    <mergeCell ref="AE4:AE6"/>
    <mergeCell ref="AF4:AF6"/>
    <mergeCell ref="W5:W6"/>
    <mergeCell ref="X5:X6"/>
    <mergeCell ref="Y5:Y6"/>
    <mergeCell ref="V5:V6"/>
    <mergeCell ref="AJ4:AJ6"/>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G4:AG6"/>
    <mergeCell ref="AH4:AH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249</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273</v>
      </c>
      <c r="B7" s="212"/>
      <c r="C7" s="212"/>
      <c r="D7" s="212"/>
      <c r="E7" s="212"/>
      <c r="F7" s="212"/>
      <c r="G7" s="212"/>
      <c r="H7" s="212"/>
      <c r="I7" s="212"/>
      <c r="J7" s="223">
        <f>OCTOBRE!J21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OCTOBRE!B7</f>
        <v>0</v>
      </c>
      <c r="J9" s="220"/>
      <c r="K9" s="212"/>
    </row>
    <row r="10" spans="1:11" ht="15.75" customHeight="1" x14ac:dyDescent="0.2">
      <c r="A10" s="212" t="s">
        <v>197</v>
      </c>
      <c r="B10" s="212"/>
      <c r="C10" s="212"/>
      <c r="D10" s="212"/>
      <c r="E10" s="212"/>
      <c r="F10" s="212"/>
      <c r="G10" s="212"/>
      <c r="H10" s="212"/>
      <c r="I10" s="233">
        <f>OCTOBRE!C7</f>
        <v>0</v>
      </c>
      <c r="J10" s="220"/>
      <c r="K10" s="212"/>
    </row>
    <row r="11" spans="1:11" ht="15.75" customHeight="1" x14ac:dyDescent="0.2">
      <c r="A11" s="212" t="s">
        <v>198</v>
      </c>
      <c r="B11" s="212"/>
      <c r="C11" s="212"/>
      <c r="D11" s="212"/>
      <c r="E11" s="212"/>
      <c r="F11" s="212"/>
      <c r="G11" s="212"/>
      <c r="H11" s="212"/>
      <c r="I11" s="233">
        <f>OCTOBRE!D7</f>
        <v>0</v>
      </c>
      <c r="J11" s="220"/>
      <c r="K11" s="212"/>
    </row>
    <row r="12" spans="1:11" ht="15.75" customHeight="1" x14ac:dyDescent="0.2">
      <c r="A12" s="212" t="s">
        <v>227</v>
      </c>
      <c r="B12" s="212"/>
      <c r="C12" s="212"/>
      <c r="D12" s="212"/>
      <c r="E12" s="212"/>
      <c r="F12" s="212"/>
      <c r="G12" s="212"/>
      <c r="H12" s="212"/>
      <c r="I12" s="233">
        <f>OCTOBRE!E7</f>
        <v>0</v>
      </c>
      <c r="J12" s="220"/>
      <c r="K12" s="212"/>
    </row>
    <row r="13" spans="1:11" ht="15.75" customHeight="1" x14ac:dyDescent="0.2">
      <c r="A13" s="212" t="s">
        <v>199</v>
      </c>
      <c r="B13" s="212"/>
      <c r="C13" s="212"/>
      <c r="D13" s="212"/>
      <c r="E13" s="212"/>
      <c r="F13" s="212"/>
      <c r="G13" s="212"/>
      <c r="H13" s="212"/>
      <c r="I13" s="233">
        <f>OCTOBRE!F7</f>
        <v>0</v>
      </c>
      <c r="J13" s="220"/>
      <c r="K13" s="212"/>
    </row>
    <row r="14" spans="1:11" ht="15.75" customHeight="1" x14ac:dyDescent="0.2">
      <c r="A14" s="212" t="s">
        <v>200</v>
      </c>
      <c r="B14" s="212"/>
      <c r="C14" s="212"/>
      <c r="D14" s="212"/>
      <c r="E14" s="212"/>
      <c r="F14" s="212"/>
      <c r="G14" s="212"/>
      <c r="H14" s="212"/>
      <c r="I14" s="233">
        <f>SUM(OCTOBRE!L7:O7)</f>
        <v>0</v>
      </c>
      <c r="J14" s="220"/>
      <c r="K14" s="212"/>
    </row>
    <row r="15" spans="1:11" ht="15.75" customHeight="1" x14ac:dyDescent="0.2">
      <c r="A15" s="212"/>
      <c r="B15" s="212" t="s">
        <v>201</v>
      </c>
      <c r="C15" s="212" t="s">
        <v>291</v>
      </c>
      <c r="D15" s="212"/>
      <c r="E15" s="212"/>
      <c r="F15" s="212"/>
      <c r="G15" s="212"/>
      <c r="H15" s="212"/>
      <c r="I15" s="233">
        <f>SUM(OCTOBRE!Q7:R7)</f>
        <v>0</v>
      </c>
      <c r="J15" s="220"/>
      <c r="K15" s="212"/>
    </row>
    <row r="16" spans="1:11" ht="15.75" customHeight="1" thickBot="1" x14ac:dyDescent="0.25">
      <c r="A16" s="212"/>
      <c r="B16" s="212"/>
      <c r="C16" s="212" t="s">
        <v>292</v>
      </c>
      <c r="D16" s="212"/>
      <c r="E16" s="212"/>
      <c r="F16" s="212"/>
      <c r="G16" s="212"/>
      <c r="H16" s="212"/>
      <c r="I16" s="234">
        <f>OCTOBRE!P7</f>
        <v>0</v>
      </c>
      <c r="J16" s="220"/>
      <c r="K16" s="212"/>
    </row>
    <row r="17" spans="1:11" ht="15.75" customHeight="1" thickBot="1" x14ac:dyDescent="0.25">
      <c r="A17" s="212"/>
      <c r="B17" s="214" t="s">
        <v>284</v>
      </c>
      <c r="C17" s="212"/>
      <c r="D17" s="212"/>
      <c r="E17" s="212"/>
      <c r="F17" s="212"/>
      <c r="G17" s="212"/>
      <c r="H17" s="212"/>
      <c r="I17" s="214"/>
      <c r="J17" s="224">
        <f>SUM(I9:I16)</f>
        <v>0</v>
      </c>
      <c r="K17" s="212"/>
    </row>
    <row r="18" spans="1:11" ht="15.75" customHeight="1" thickTop="1" thickBot="1" x14ac:dyDescent="0.25">
      <c r="A18" s="212"/>
      <c r="B18" s="214" t="s">
        <v>285</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OCTOBRE!U7</f>
        <v>0</v>
      </c>
      <c r="I22" s="212"/>
      <c r="J22" s="220"/>
      <c r="K22" s="212"/>
    </row>
    <row r="23" spans="1:11" ht="15.75" customHeight="1" x14ac:dyDescent="0.2">
      <c r="A23" s="212" t="s">
        <v>286</v>
      </c>
      <c r="B23" s="212"/>
      <c r="C23" s="212"/>
      <c r="D23" s="212"/>
      <c r="E23" s="212"/>
      <c r="F23" s="212"/>
      <c r="G23" s="212"/>
      <c r="H23" s="235">
        <f>OCTOBRE!V7</f>
        <v>0</v>
      </c>
      <c r="I23" s="212"/>
      <c r="J23" s="220"/>
      <c r="K23" s="212"/>
    </row>
    <row r="24" spans="1:11" ht="15.75" customHeight="1" thickBot="1" x14ac:dyDescent="0.25">
      <c r="A24" s="212" t="s">
        <v>207</v>
      </c>
      <c r="B24" s="212"/>
      <c r="C24" s="212"/>
      <c r="D24" s="212"/>
      <c r="E24" s="212"/>
      <c r="F24" s="212"/>
      <c r="G24" s="212"/>
      <c r="H24" s="235">
        <f>SUM(OCTOBRE!W7:X7)</f>
        <v>0</v>
      </c>
      <c r="I24" s="212"/>
      <c r="J24" s="220"/>
      <c r="K24" s="212"/>
    </row>
    <row r="25" spans="1:11" ht="15.75" customHeight="1" thickBot="1" x14ac:dyDescent="0.25">
      <c r="A25" s="212" t="s">
        <v>208</v>
      </c>
      <c r="B25" s="212"/>
      <c r="C25" s="212"/>
      <c r="D25" s="212"/>
      <c r="E25" s="212"/>
      <c r="F25" s="212"/>
      <c r="G25" s="212"/>
      <c r="H25" s="234">
        <f>OCTOBRE!Y7</f>
        <v>0</v>
      </c>
      <c r="I25" s="226">
        <f>SUM(H22:H25)</f>
        <v>0</v>
      </c>
      <c r="J25" s="220"/>
      <c r="K25" s="212"/>
    </row>
    <row r="26" spans="1:11" ht="15.75" customHeight="1" x14ac:dyDescent="0.2">
      <c r="A26" s="212" t="s">
        <v>209</v>
      </c>
      <c r="B26" s="212"/>
      <c r="C26" s="212"/>
      <c r="D26" s="212"/>
      <c r="E26" s="212"/>
      <c r="F26" s="212"/>
      <c r="G26" s="212"/>
      <c r="H26" s="212"/>
      <c r="I26" s="233">
        <f>OCTOBRE!Z7</f>
        <v>0</v>
      </c>
      <c r="J26" s="220"/>
      <c r="K26" s="212"/>
    </row>
    <row r="27" spans="1:11" ht="15.75" customHeight="1" x14ac:dyDescent="0.2">
      <c r="A27" s="212" t="s">
        <v>210</v>
      </c>
      <c r="B27" s="212"/>
      <c r="C27" s="212"/>
      <c r="D27" s="212"/>
      <c r="E27" s="212"/>
      <c r="F27" s="212"/>
      <c r="G27" s="212"/>
      <c r="H27" s="212"/>
      <c r="I27" s="233">
        <f>OCTOBRE!AA7</f>
        <v>0</v>
      </c>
      <c r="J27" s="220"/>
      <c r="K27" s="212"/>
    </row>
    <row r="28" spans="1:11" ht="15.75" customHeight="1" x14ac:dyDescent="0.2">
      <c r="A28" s="212" t="s">
        <v>228</v>
      </c>
      <c r="B28" s="212"/>
      <c r="C28" s="212"/>
      <c r="D28" s="212"/>
      <c r="E28" s="212"/>
      <c r="F28" s="212"/>
      <c r="G28" s="212"/>
      <c r="H28" s="212"/>
      <c r="I28" s="233">
        <f>OCTOBRE!AB7</f>
        <v>0</v>
      </c>
      <c r="J28" s="220"/>
      <c r="K28" s="212"/>
    </row>
    <row r="29" spans="1:11" ht="15.75" customHeight="1" x14ac:dyDescent="0.2">
      <c r="A29" s="212" t="s">
        <v>211</v>
      </c>
      <c r="B29" s="212"/>
      <c r="C29" s="212"/>
      <c r="D29" s="212"/>
      <c r="E29" s="212"/>
      <c r="F29" s="212"/>
      <c r="G29" s="212"/>
      <c r="H29" s="212"/>
      <c r="I29" s="233">
        <f>OCTOBRE!AC7</f>
        <v>0</v>
      </c>
      <c r="J29" s="220"/>
      <c r="K29" s="212"/>
    </row>
    <row r="30" spans="1:11" ht="15.75" customHeight="1" x14ac:dyDescent="0.2">
      <c r="A30" s="212" t="s">
        <v>212</v>
      </c>
      <c r="B30" s="212"/>
      <c r="C30" s="212"/>
      <c r="D30" s="212"/>
      <c r="E30" s="212"/>
      <c r="F30" s="212"/>
      <c r="G30" s="212"/>
      <c r="H30" s="212"/>
      <c r="I30" s="233">
        <f>OCTOBRE!AD7</f>
        <v>0</v>
      </c>
      <c r="J30" s="220"/>
      <c r="K30" s="212"/>
    </row>
    <row r="31" spans="1:11" ht="15.75" customHeight="1" x14ac:dyDescent="0.2">
      <c r="A31" s="212" t="s">
        <v>263</v>
      </c>
      <c r="B31" s="212"/>
      <c r="C31" s="212"/>
      <c r="D31" s="212"/>
      <c r="E31" s="212"/>
      <c r="F31" s="212"/>
      <c r="G31" s="212"/>
      <c r="H31" s="212"/>
      <c r="I31" s="233">
        <f>OCTOBRE!AE7</f>
        <v>0</v>
      </c>
      <c r="J31" s="220"/>
      <c r="K31" s="212"/>
    </row>
    <row r="32" spans="1:11" ht="15.75" customHeight="1" x14ac:dyDescent="0.2">
      <c r="A32" s="212" t="s">
        <v>214</v>
      </c>
      <c r="B32" s="212"/>
      <c r="C32" s="212"/>
      <c r="D32" s="212"/>
      <c r="E32" s="212"/>
      <c r="F32" s="212"/>
      <c r="G32" s="212"/>
      <c r="H32" s="212"/>
      <c r="I32" s="233">
        <f>OCTOBRE!AF7</f>
        <v>0</v>
      </c>
      <c r="J32" s="220"/>
      <c r="K32" s="212"/>
    </row>
    <row r="33" spans="1:11" ht="15.75" customHeight="1" x14ac:dyDescent="0.2">
      <c r="A33" s="212" t="s">
        <v>215</v>
      </c>
      <c r="B33" s="212"/>
      <c r="C33" s="212"/>
      <c r="D33" s="212"/>
      <c r="E33" s="212"/>
      <c r="F33" s="212"/>
      <c r="G33" s="212"/>
      <c r="H33" s="212"/>
      <c r="I33" s="233">
        <f>OCTOBRE!AG7</f>
        <v>0</v>
      </c>
      <c r="J33" s="220"/>
      <c r="K33" s="212"/>
    </row>
    <row r="34" spans="1:11" ht="15.75" customHeight="1" x14ac:dyDescent="0.2">
      <c r="A34" s="212" t="s">
        <v>272</v>
      </c>
      <c r="B34" s="212"/>
      <c r="C34" s="212"/>
      <c r="D34" s="212"/>
      <c r="E34" s="212"/>
      <c r="F34" s="212"/>
      <c r="G34" s="212"/>
      <c r="H34" s="212"/>
      <c r="I34" s="233">
        <f>OCTOBRE!AH7</f>
        <v>0</v>
      </c>
      <c r="J34" s="220"/>
      <c r="K34" s="212"/>
    </row>
    <row r="35" spans="1:11" ht="15.75" customHeight="1" x14ac:dyDescent="0.2">
      <c r="A35" s="212" t="s">
        <v>272</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OCTOBRE!AJ7</f>
        <v>0</v>
      </c>
      <c r="J36" s="220"/>
      <c r="K36" s="212"/>
    </row>
    <row r="37" spans="1:11" ht="15.75" customHeight="1" thickBot="1" x14ac:dyDescent="0.25">
      <c r="A37" s="212" t="s">
        <v>218</v>
      </c>
      <c r="B37" s="212"/>
      <c r="C37" s="212"/>
      <c r="D37" s="212"/>
      <c r="E37" s="212"/>
      <c r="F37" s="212"/>
      <c r="G37" s="212"/>
      <c r="H37" s="212"/>
      <c r="I37" s="234">
        <f>OCTOBRE!AK7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pbQcq3DdzcJCpbG9hzNRT0uuk2MFZtkUx4Uy75umjqH/HzqruVk4LVt5LWmM/DL6dwL5EBxpEe6B5Lt8uUCD7A==" saltValue="PkdF9H1Ndh0SV8EJt0MNVg=="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Novembre</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250</v>
      </c>
      <c r="D11" s="144" t="s">
        <v>108</v>
      </c>
      <c r="E11" s="138">
        <f>JANVIER!E11</f>
        <v>0</v>
      </c>
      <c r="F11" s="25"/>
      <c r="G11" s="1"/>
      <c r="H11" s="244"/>
      <c r="I11" s="244"/>
      <c r="J11" s="244"/>
      <c r="K11" s="25"/>
      <c r="L11" s="25"/>
      <c r="M11" s="25"/>
      <c r="N11" s="25"/>
      <c r="O11" s="25"/>
      <c r="P11" s="25"/>
      <c r="Q11" s="25"/>
      <c r="R11" s="25"/>
      <c r="S11" s="73"/>
      <c r="T11" s="73"/>
      <c r="U11" s="70"/>
      <c r="V11" s="139"/>
      <c r="W11" s="136"/>
      <c r="X11" s="25"/>
      <c r="Y11" s="25"/>
      <c r="Z11" s="25"/>
      <c r="AA11" s="25"/>
      <c r="AB11" s="25"/>
      <c r="AC11" s="25"/>
      <c r="AD11" s="25"/>
      <c r="AE11" s="25"/>
      <c r="AF11" s="25"/>
      <c r="AG11" s="25"/>
      <c r="AH11" s="25"/>
      <c r="AI11" s="70"/>
      <c r="AJ11" s="125" t="s">
        <v>250</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Novembre</v>
      </c>
      <c r="H21" s="296" t="s">
        <v>63</v>
      </c>
      <c r="I21" s="250"/>
      <c r="J21" s="260">
        <f>OCTOBRE!E2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Novembre</v>
      </c>
      <c r="D57" s="257" t="str">
        <f>$D$11</f>
        <v>Année</v>
      </c>
      <c r="E57" s="138">
        <f>$E$11</f>
        <v>0</v>
      </c>
      <c r="F57" s="25"/>
      <c r="G57" s="1"/>
      <c r="H57" s="244"/>
      <c r="I57" s="244"/>
      <c r="J57" s="244"/>
      <c r="K57" s="25"/>
      <c r="L57" s="25"/>
      <c r="M57" s="25"/>
      <c r="N57" s="25"/>
      <c r="O57" s="25"/>
      <c r="P57" s="25"/>
      <c r="Q57" s="25"/>
      <c r="R57" s="25"/>
      <c r="S57" s="73"/>
      <c r="T57" s="73"/>
      <c r="U57" s="70"/>
      <c r="V57" s="139"/>
      <c r="W57" s="136"/>
      <c r="X57" s="25"/>
      <c r="Y57" s="25"/>
      <c r="Z57" s="25"/>
      <c r="AA57" s="25"/>
      <c r="AB57" s="25"/>
      <c r="AC57" s="25"/>
      <c r="AD57" s="25"/>
      <c r="AE57" s="25"/>
      <c r="AF57" s="25"/>
      <c r="AG57" s="25"/>
      <c r="AH57" s="25"/>
      <c r="AI57" s="70"/>
      <c r="AJ57" s="257" t="str">
        <f>$C$11</f>
        <v>Novembre</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Novembre</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424</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97</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183</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122</v>
      </c>
      <c r="V107" s="568">
        <f>OCTOBRE!V111</f>
        <v>0</v>
      </c>
      <c r="W107" s="568"/>
      <c r="X107" s="569"/>
      <c r="Y107" s="87"/>
      <c r="Z107" s="371" t="s">
        <v>122</v>
      </c>
      <c r="AA107" s="568">
        <f>OCTOBRE!AA111</f>
        <v>0</v>
      </c>
      <c r="AB107" s="568"/>
      <c r="AC107" s="569"/>
      <c r="AD107" s="87"/>
      <c r="AE107" s="371" t="s">
        <v>122</v>
      </c>
      <c r="AF107" s="568">
        <f>OCTOBRE!AF111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184</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120</v>
      </c>
      <c r="V111" s="568">
        <f>V107+V108+V109-V110</f>
        <v>0</v>
      </c>
      <c r="W111" s="568"/>
      <c r="X111" s="569"/>
      <c r="Y111" s="87"/>
      <c r="Z111" s="371" t="s">
        <v>120</v>
      </c>
      <c r="AA111" s="568">
        <f>AA107+AA108+AA109-AA110</f>
        <v>0</v>
      </c>
      <c r="AB111" s="568"/>
      <c r="AC111" s="569"/>
      <c r="AD111" s="87"/>
      <c r="AE111" s="371" t="s">
        <v>120</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185</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186</v>
      </c>
      <c r="M117" s="535"/>
      <c r="N117" s="535"/>
      <c r="O117" s="535"/>
      <c r="P117" s="536">
        <f>SUM(P113-P115+P116+P114)</f>
        <v>0</v>
      </c>
      <c r="Q117" s="536"/>
      <c r="R117" s="42"/>
      <c r="S117" s="27"/>
      <c r="T117" s="27"/>
      <c r="U117" s="371" t="s">
        <v>122</v>
      </c>
      <c r="V117" s="568">
        <f>OCTOBRE!V121</f>
        <v>0</v>
      </c>
      <c r="W117" s="568"/>
      <c r="X117" s="569"/>
      <c r="Y117" s="87"/>
      <c r="Z117" s="371" t="s">
        <v>122</v>
      </c>
      <c r="AA117" s="568">
        <f>OCTOBRE!AA121</f>
        <v>0</v>
      </c>
      <c r="AB117" s="568"/>
      <c r="AC117" s="569"/>
      <c r="AD117" s="87"/>
      <c r="AE117" s="371" t="s">
        <v>122</v>
      </c>
      <c r="AF117" s="568">
        <f>OCTOBRE!AF121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120</v>
      </c>
      <c r="V121" s="568">
        <f>V117+V118+V119-V120</f>
        <v>0</v>
      </c>
      <c r="W121" s="568"/>
      <c r="X121" s="569"/>
      <c r="Y121" s="87"/>
      <c r="Z121" s="371" t="s">
        <v>120</v>
      </c>
      <c r="AA121" s="568">
        <f>AA117+AA118+AA119-AA120</f>
        <v>0</v>
      </c>
      <c r="AB121" s="568"/>
      <c r="AC121" s="569"/>
      <c r="AD121" s="87"/>
      <c r="AE121" s="371" t="s">
        <v>120</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122</v>
      </c>
      <c r="V127" s="568">
        <f>OCTOBRE!V131</f>
        <v>0</v>
      </c>
      <c r="W127" s="568"/>
      <c r="X127" s="569"/>
      <c r="Y127" s="87"/>
      <c r="Z127" s="371" t="s">
        <v>122</v>
      </c>
      <c r="AA127" s="568">
        <f>OCTOBRE!AA131</f>
        <v>0</v>
      </c>
      <c r="AB127" s="568"/>
      <c r="AC127" s="569"/>
      <c r="AD127" s="87"/>
      <c r="AE127" s="371" t="s">
        <v>122</v>
      </c>
      <c r="AF127" s="568">
        <f>OCTOBRE!AF131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120</v>
      </c>
      <c r="V131" s="568">
        <f>V127+V128+V129-V130</f>
        <v>0</v>
      </c>
      <c r="W131" s="568"/>
      <c r="X131" s="569"/>
      <c r="Y131" s="87"/>
      <c r="Z131" s="371" t="s">
        <v>120</v>
      </c>
      <c r="AA131" s="568">
        <f>AA127+AA128+AA129-AA130</f>
        <v>0</v>
      </c>
      <c r="AB131" s="568"/>
      <c r="AC131" s="569"/>
      <c r="AD131" s="87"/>
      <c r="AE131" s="371" t="s">
        <v>120</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122</v>
      </c>
      <c r="V137" s="568">
        <f>OCTOBRE!V141</f>
        <v>0</v>
      </c>
      <c r="W137" s="568"/>
      <c r="X137" s="569"/>
      <c r="Y137" s="87"/>
      <c r="Z137" s="371" t="s">
        <v>122</v>
      </c>
      <c r="AA137" s="568">
        <f>OCTOBRE!AA141</f>
        <v>0</v>
      </c>
      <c r="AB137" s="568"/>
      <c r="AC137" s="569"/>
      <c r="AD137" s="87"/>
      <c r="AE137" s="371" t="s">
        <v>122</v>
      </c>
      <c r="AF137" s="568">
        <f>OCTOBRE!AF141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120</v>
      </c>
      <c r="V141" s="568">
        <f>V137+V138+V139-V140</f>
        <v>0</v>
      </c>
      <c r="W141" s="568"/>
      <c r="X141" s="569"/>
      <c r="Y141" s="87"/>
      <c r="Z141" s="371" t="s">
        <v>120</v>
      </c>
      <c r="AA141" s="568">
        <f>AA137+AA138+AA139-AA140</f>
        <v>0</v>
      </c>
      <c r="AB141" s="568"/>
      <c r="AC141" s="569"/>
      <c r="AD141" s="87"/>
      <c r="AE141" s="371" t="s">
        <v>120</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qQ9rz+9Kd1Xsz3FV9nQ0iczqKAHlPT73d+bSXbxE76UrH669xRiP9Mln9LQaF4MRLu1lqidZ4prw0nNv1/KJpA==" saltValue="4N8k+D/DBG+/BXDrf3t5AA=="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L114:O114"/>
    <mergeCell ref="P114:Q114"/>
    <mergeCell ref="Z103:AC103"/>
    <mergeCell ref="AE103:AH103"/>
    <mergeCell ref="L118:O118"/>
    <mergeCell ref="P118:Q118"/>
    <mergeCell ref="L107:O107"/>
    <mergeCell ref="P107:Q107"/>
    <mergeCell ref="L106:O106"/>
    <mergeCell ref="AA104:AC104"/>
    <mergeCell ref="AF104:AH104"/>
    <mergeCell ref="L103:O103"/>
    <mergeCell ref="P103:Q103"/>
    <mergeCell ref="L104:O104"/>
    <mergeCell ref="P104:Q104"/>
    <mergeCell ref="U103:X103"/>
    <mergeCell ref="L117:O117"/>
    <mergeCell ref="P117:Q117"/>
    <mergeCell ref="L115:O115"/>
    <mergeCell ref="P115:Q115"/>
    <mergeCell ref="L116:O116"/>
    <mergeCell ref="P116:Q116"/>
    <mergeCell ref="L112:O112"/>
    <mergeCell ref="P112:Q112"/>
    <mergeCell ref="L113:O113"/>
    <mergeCell ref="P113:Q113"/>
    <mergeCell ref="L110:O110"/>
    <mergeCell ref="P110:Q110"/>
    <mergeCell ref="L111:O111"/>
    <mergeCell ref="P111:Q111"/>
    <mergeCell ref="L109:O109"/>
    <mergeCell ref="P109:Q109"/>
    <mergeCell ref="AA106:AC106"/>
    <mergeCell ref="B2:D2"/>
    <mergeCell ref="E2:F2"/>
    <mergeCell ref="L108:O108"/>
    <mergeCell ref="P108:Q108"/>
    <mergeCell ref="V104:X104"/>
    <mergeCell ref="V105:X105"/>
    <mergeCell ref="V106:X106"/>
    <mergeCell ref="U4:Y4"/>
    <mergeCell ref="U64:Y64"/>
    <mergeCell ref="B104:E104"/>
    <mergeCell ref="V108:X108"/>
    <mergeCell ref="V107:X107"/>
    <mergeCell ref="L105:O105"/>
    <mergeCell ref="P105:Q105"/>
    <mergeCell ref="H56:J56"/>
    <mergeCell ref="H10:J10"/>
    <mergeCell ref="U18:Y18"/>
    <mergeCell ref="J15:K15"/>
    <mergeCell ref="J61:K61"/>
    <mergeCell ref="B4:B6"/>
    <mergeCell ref="C4:C6"/>
    <mergeCell ref="D4:D6"/>
    <mergeCell ref="E4:E6"/>
    <mergeCell ref="F4:F6"/>
    <mergeCell ref="V126:X126"/>
    <mergeCell ref="V134:X134"/>
    <mergeCell ref="V135:X135"/>
    <mergeCell ref="V127:X127"/>
    <mergeCell ref="V129:X129"/>
    <mergeCell ref="V128:X128"/>
    <mergeCell ref="V131:X131"/>
    <mergeCell ref="V130:X130"/>
    <mergeCell ref="P106:Q106"/>
    <mergeCell ref="V109:X109"/>
    <mergeCell ref="V116:X116"/>
    <mergeCell ref="V111:X111"/>
    <mergeCell ref="V114:X114"/>
    <mergeCell ref="V115:X115"/>
    <mergeCell ref="V125:X125"/>
    <mergeCell ref="V110:X110"/>
    <mergeCell ref="V124:X124"/>
    <mergeCell ref="V121:X121"/>
    <mergeCell ref="V120:X120"/>
    <mergeCell ref="V119:X119"/>
    <mergeCell ref="V118:X118"/>
    <mergeCell ref="V117:X117"/>
    <mergeCell ref="AA105:AC105"/>
    <mergeCell ref="AF105:AH105"/>
    <mergeCell ref="AF107:AH107"/>
    <mergeCell ref="AF108:AH108"/>
    <mergeCell ref="AF109:AH109"/>
    <mergeCell ref="AF110:AH110"/>
    <mergeCell ref="AA107:AC107"/>
    <mergeCell ref="AA108:AC108"/>
    <mergeCell ref="AF119:AH119"/>
    <mergeCell ref="AF106:AH106"/>
    <mergeCell ref="AA116:AC116"/>
    <mergeCell ref="AF116:AH116"/>
    <mergeCell ref="AF117:AH117"/>
    <mergeCell ref="AF118:AH118"/>
    <mergeCell ref="AA118:AC118"/>
    <mergeCell ref="AA117:AC117"/>
    <mergeCell ref="AA111:AC111"/>
    <mergeCell ref="AA110:AC110"/>
    <mergeCell ref="AA109:AC109"/>
    <mergeCell ref="AA114:AC114"/>
    <mergeCell ref="AF114:AH114"/>
    <mergeCell ref="AF137:AH137"/>
    <mergeCell ref="AF134:AH134"/>
    <mergeCell ref="AF135:AH135"/>
    <mergeCell ref="AF128:AH128"/>
    <mergeCell ref="AF127:AH127"/>
    <mergeCell ref="AF121:AH121"/>
    <mergeCell ref="AA121:AC121"/>
    <mergeCell ref="AF111:AH111"/>
    <mergeCell ref="AA136:AC136"/>
    <mergeCell ref="AF136:AH136"/>
    <mergeCell ref="AA126:AC126"/>
    <mergeCell ref="AF126:AH126"/>
    <mergeCell ref="AA129:AC129"/>
    <mergeCell ref="AF120:AH120"/>
    <mergeCell ref="AA120:AC120"/>
    <mergeCell ref="AA119:AC119"/>
    <mergeCell ref="AF115:AH115"/>
    <mergeCell ref="AA115:AC115"/>
    <mergeCell ref="AA124:AC124"/>
    <mergeCell ref="AF124:AH124"/>
    <mergeCell ref="AF125:AH125"/>
    <mergeCell ref="AA125:AC125"/>
    <mergeCell ref="V136:X136"/>
    <mergeCell ref="AA130:AC130"/>
    <mergeCell ref="AA128:AC128"/>
    <mergeCell ref="AA127:AC127"/>
    <mergeCell ref="AF131:AH131"/>
    <mergeCell ref="AA131:AC131"/>
    <mergeCell ref="AF130:AH130"/>
    <mergeCell ref="AA141:AC141"/>
    <mergeCell ref="AA140:AC140"/>
    <mergeCell ref="AA139:AC139"/>
    <mergeCell ref="AA138:AC138"/>
    <mergeCell ref="AF129:AH129"/>
    <mergeCell ref="AA137:AC137"/>
    <mergeCell ref="AA134:AC134"/>
    <mergeCell ref="AA135:AC135"/>
    <mergeCell ref="V141:X141"/>
    <mergeCell ref="V140:X140"/>
    <mergeCell ref="V139:X139"/>
    <mergeCell ref="V138:X138"/>
    <mergeCell ref="V137:X137"/>
    <mergeCell ref="AF141:AH141"/>
    <mergeCell ref="AF140:AH140"/>
    <mergeCell ref="AF139:AH139"/>
    <mergeCell ref="AF138:AH138"/>
    <mergeCell ref="L4:L6"/>
    <mergeCell ref="M4:M6"/>
    <mergeCell ref="N4:N6"/>
    <mergeCell ref="O4:O6"/>
    <mergeCell ref="P4:P6"/>
    <mergeCell ref="Q4:Q6"/>
    <mergeCell ref="R4:R6"/>
    <mergeCell ref="Z4:Z6"/>
    <mergeCell ref="AA4:AA6"/>
    <mergeCell ref="AB4:AB6"/>
    <mergeCell ref="AC4:AC6"/>
    <mergeCell ref="AD4:AD6"/>
    <mergeCell ref="AE4:AE6"/>
    <mergeCell ref="AF4:AF6"/>
    <mergeCell ref="AG4:AG6"/>
    <mergeCell ref="AH4:AH6"/>
    <mergeCell ref="U5:U6"/>
    <mergeCell ref="V5:V6"/>
    <mergeCell ref="W5:W6"/>
    <mergeCell ref="X5:X6"/>
    <mergeCell ref="Y5:Y6"/>
    <mergeCell ref="AH64:AH66"/>
    <mergeCell ref="U65:U66"/>
    <mergeCell ref="V65:V66"/>
    <mergeCell ref="W65:W66"/>
    <mergeCell ref="X65:X66"/>
    <mergeCell ref="Y65:Y66"/>
    <mergeCell ref="U19:U20"/>
    <mergeCell ref="V19:V20"/>
    <mergeCell ref="W19:W20"/>
    <mergeCell ref="X19:X20"/>
    <mergeCell ref="Y19:Y20"/>
    <mergeCell ref="Z64:Z66"/>
    <mergeCell ref="AA64:AA66"/>
    <mergeCell ref="AB64:AB66"/>
    <mergeCell ref="AC64:AC66"/>
    <mergeCell ref="Z18:Z20"/>
    <mergeCell ref="AA18:AA20"/>
    <mergeCell ref="AB18:AB20"/>
    <mergeCell ref="AC18:AC20"/>
    <mergeCell ref="AD18:AD20"/>
    <mergeCell ref="AE18:AE20"/>
    <mergeCell ref="AF18:AF20"/>
    <mergeCell ref="AG18:AG20"/>
    <mergeCell ref="AH18:AH20"/>
    <mergeCell ref="AJ4:AJ6"/>
    <mergeCell ref="AK4:AK6"/>
    <mergeCell ref="AJ18:AJ20"/>
    <mergeCell ref="AK18:AK20"/>
    <mergeCell ref="AJ64:AJ66"/>
    <mergeCell ref="AK64:AK6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AD64:AD66"/>
    <mergeCell ref="AE64:AE66"/>
    <mergeCell ref="AF64:AF66"/>
    <mergeCell ref="AG64:AG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29"/>
      <c r="J4" s="212"/>
      <c r="K4" s="212"/>
    </row>
    <row r="5" spans="1:11" ht="15.75" customHeight="1" x14ac:dyDescent="0.2">
      <c r="A5" s="212" t="s">
        <v>191</v>
      </c>
      <c r="B5" s="212"/>
      <c r="C5" s="212"/>
      <c r="D5" s="212"/>
      <c r="E5" s="212"/>
      <c r="F5" s="212"/>
      <c r="G5" s="380" t="s">
        <v>457</v>
      </c>
      <c r="H5" s="218" t="s">
        <v>250</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281</v>
      </c>
      <c r="B7" s="212"/>
      <c r="C7" s="212"/>
      <c r="D7" s="212"/>
      <c r="E7" s="212"/>
      <c r="F7" s="212"/>
      <c r="G7" s="212"/>
      <c r="H7" s="212"/>
      <c r="I7" s="212"/>
      <c r="J7" s="223">
        <f>NOVEMBRE!J21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NOVEMBRE!B7</f>
        <v>0</v>
      </c>
      <c r="J9" s="220"/>
      <c r="K9" s="212"/>
    </row>
    <row r="10" spans="1:11" ht="15.75" customHeight="1" x14ac:dyDescent="0.2">
      <c r="A10" s="212" t="s">
        <v>197</v>
      </c>
      <c r="B10" s="212"/>
      <c r="C10" s="212"/>
      <c r="D10" s="212"/>
      <c r="E10" s="212"/>
      <c r="F10" s="212"/>
      <c r="G10" s="212"/>
      <c r="H10" s="212"/>
      <c r="I10" s="233">
        <f>NOVEMBRE!C7</f>
        <v>0</v>
      </c>
      <c r="J10" s="220"/>
      <c r="K10" s="212"/>
    </row>
    <row r="11" spans="1:11" ht="15.75" customHeight="1" x14ac:dyDescent="0.2">
      <c r="A11" s="212" t="s">
        <v>198</v>
      </c>
      <c r="B11" s="212"/>
      <c r="C11" s="212"/>
      <c r="D11" s="212"/>
      <c r="E11" s="212"/>
      <c r="F11" s="212"/>
      <c r="G11" s="212"/>
      <c r="H11" s="212"/>
      <c r="I11" s="233">
        <f>NOVEMBRE!D7</f>
        <v>0</v>
      </c>
      <c r="J11" s="220"/>
      <c r="K11" s="212"/>
    </row>
    <row r="12" spans="1:11" ht="15.75" customHeight="1" x14ac:dyDescent="0.2">
      <c r="A12" s="212" t="s">
        <v>227</v>
      </c>
      <c r="B12" s="212"/>
      <c r="C12" s="212"/>
      <c r="D12" s="212"/>
      <c r="E12" s="212"/>
      <c r="F12" s="212"/>
      <c r="G12" s="212"/>
      <c r="H12" s="212"/>
      <c r="I12" s="233">
        <f>NOVEMBRE!E7</f>
        <v>0</v>
      </c>
      <c r="J12" s="220"/>
      <c r="K12" s="212"/>
    </row>
    <row r="13" spans="1:11" ht="15.75" customHeight="1" x14ac:dyDescent="0.2">
      <c r="A13" s="212" t="s">
        <v>199</v>
      </c>
      <c r="B13" s="212"/>
      <c r="C13" s="212"/>
      <c r="D13" s="212"/>
      <c r="E13" s="212"/>
      <c r="F13" s="212"/>
      <c r="G13" s="212"/>
      <c r="H13" s="212"/>
      <c r="I13" s="233">
        <f>NOVEMBRE!F7</f>
        <v>0</v>
      </c>
      <c r="J13" s="220"/>
      <c r="K13" s="212"/>
    </row>
    <row r="14" spans="1:11" ht="15.75" customHeight="1" x14ac:dyDescent="0.2">
      <c r="A14" s="212" t="s">
        <v>200</v>
      </c>
      <c r="B14" s="212"/>
      <c r="C14" s="212"/>
      <c r="D14" s="212"/>
      <c r="E14" s="212"/>
      <c r="F14" s="212"/>
      <c r="G14" s="212"/>
      <c r="H14" s="212"/>
      <c r="I14" s="233">
        <f>SUM(NOVEMBRE!L7:O7)</f>
        <v>0</v>
      </c>
      <c r="J14" s="220"/>
      <c r="K14" s="212"/>
    </row>
    <row r="15" spans="1:11" ht="15.75" customHeight="1" x14ac:dyDescent="0.2">
      <c r="A15" s="212"/>
      <c r="B15" s="212" t="s">
        <v>201</v>
      </c>
      <c r="C15" s="212" t="s">
        <v>291</v>
      </c>
      <c r="D15" s="212"/>
      <c r="E15" s="212"/>
      <c r="F15" s="212"/>
      <c r="G15" s="212"/>
      <c r="H15" s="212"/>
      <c r="I15" s="233">
        <f>SUM(NOVEMBRE!Q7:R7)</f>
        <v>0</v>
      </c>
      <c r="J15" s="220"/>
      <c r="K15" s="212"/>
    </row>
    <row r="16" spans="1:11" ht="15.75" customHeight="1" thickBot="1" x14ac:dyDescent="0.25">
      <c r="A16" s="212"/>
      <c r="B16" s="212"/>
      <c r="C16" s="212" t="s">
        <v>292</v>
      </c>
      <c r="D16" s="212"/>
      <c r="E16" s="212"/>
      <c r="F16" s="212"/>
      <c r="G16" s="212"/>
      <c r="H16" s="212"/>
      <c r="I16" s="234">
        <f>NOVEMBRE!P7</f>
        <v>0</v>
      </c>
      <c r="J16" s="220"/>
      <c r="K16" s="212"/>
    </row>
    <row r="17" spans="1:11" ht="15.75" customHeight="1" thickBot="1" x14ac:dyDescent="0.25">
      <c r="A17" s="212"/>
      <c r="B17" s="214" t="s">
        <v>287</v>
      </c>
      <c r="C17" s="212"/>
      <c r="D17" s="212"/>
      <c r="E17" s="212"/>
      <c r="F17" s="212"/>
      <c r="G17" s="212"/>
      <c r="H17" s="212"/>
      <c r="I17" s="214"/>
      <c r="J17" s="224">
        <f>SUM(I9:I16)</f>
        <v>0</v>
      </c>
      <c r="K17" s="212"/>
    </row>
    <row r="18" spans="1:11" ht="15.75" customHeight="1" thickTop="1" thickBot="1" x14ac:dyDescent="0.25">
      <c r="A18" s="212"/>
      <c r="B18" s="214" t="s">
        <v>285</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NOVEMBRE!U7</f>
        <v>0</v>
      </c>
      <c r="I22" s="212"/>
      <c r="J22" s="220"/>
      <c r="K22" s="212"/>
    </row>
    <row r="23" spans="1:11" ht="15.75" customHeight="1" x14ac:dyDescent="0.2">
      <c r="A23" s="212" t="s">
        <v>286</v>
      </c>
      <c r="B23" s="212"/>
      <c r="C23" s="212"/>
      <c r="D23" s="212"/>
      <c r="E23" s="212"/>
      <c r="F23" s="212"/>
      <c r="G23" s="212"/>
      <c r="H23" s="235">
        <f>NOVEMBRE!V7</f>
        <v>0</v>
      </c>
      <c r="I23" s="212"/>
      <c r="J23" s="220"/>
      <c r="K23" s="212"/>
    </row>
    <row r="24" spans="1:11" ht="15.75" customHeight="1" thickBot="1" x14ac:dyDescent="0.25">
      <c r="A24" s="212" t="s">
        <v>207</v>
      </c>
      <c r="B24" s="212"/>
      <c r="C24" s="212"/>
      <c r="D24" s="212"/>
      <c r="E24" s="212"/>
      <c r="F24" s="212"/>
      <c r="G24" s="212"/>
      <c r="H24" s="235">
        <f>SUM(NOVEMBRE!W7:X7)</f>
        <v>0</v>
      </c>
      <c r="I24" s="212"/>
      <c r="J24" s="220"/>
      <c r="K24" s="212"/>
    </row>
    <row r="25" spans="1:11" ht="15.75" customHeight="1" thickBot="1" x14ac:dyDescent="0.25">
      <c r="A25" s="212" t="s">
        <v>208</v>
      </c>
      <c r="B25" s="212"/>
      <c r="C25" s="212"/>
      <c r="D25" s="212"/>
      <c r="E25" s="212"/>
      <c r="F25" s="212"/>
      <c r="G25" s="212"/>
      <c r="H25" s="234">
        <f>NOVEMBRE!Y7</f>
        <v>0</v>
      </c>
      <c r="I25" s="226">
        <f>SUM(H22:H25)</f>
        <v>0</v>
      </c>
      <c r="J25" s="220"/>
      <c r="K25" s="212"/>
    </row>
    <row r="26" spans="1:11" ht="15.75" customHeight="1" x14ac:dyDescent="0.2">
      <c r="A26" s="212" t="s">
        <v>209</v>
      </c>
      <c r="B26" s="212"/>
      <c r="C26" s="212"/>
      <c r="D26" s="212"/>
      <c r="E26" s="212"/>
      <c r="F26" s="212"/>
      <c r="G26" s="212"/>
      <c r="H26" s="212"/>
      <c r="I26" s="233">
        <f>NOVEMBRE!Z7</f>
        <v>0</v>
      </c>
      <c r="J26" s="220"/>
      <c r="K26" s="212"/>
    </row>
    <row r="27" spans="1:11" ht="15.75" customHeight="1" x14ac:dyDescent="0.2">
      <c r="A27" s="212" t="s">
        <v>210</v>
      </c>
      <c r="B27" s="212"/>
      <c r="C27" s="212"/>
      <c r="D27" s="212"/>
      <c r="E27" s="212"/>
      <c r="F27" s="212"/>
      <c r="G27" s="212"/>
      <c r="H27" s="212"/>
      <c r="I27" s="233">
        <f>NOVEMBRE!AA7</f>
        <v>0</v>
      </c>
      <c r="J27" s="220"/>
      <c r="K27" s="212"/>
    </row>
    <row r="28" spans="1:11" ht="15.75" customHeight="1" x14ac:dyDescent="0.2">
      <c r="A28" s="212" t="s">
        <v>228</v>
      </c>
      <c r="B28" s="212"/>
      <c r="C28" s="212"/>
      <c r="D28" s="212"/>
      <c r="E28" s="212"/>
      <c r="F28" s="212"/>
      <c r="G28" s="212"/>
      <c r="H28" s="212"/>
      <c r="I28" s="233">
        <f>NOVEMBRE!AB7</f>
        <v>0</v>
      </c>
      <c r="J28" s="220"/>
      <c r="K28" s="212"/>
    </row>
    <row r="29" spans="1:11" ht="15.75" customHeight="1" x14ac:dyDescent="0.2">
      <c r="A29" s="212" t="s">
        <v>211</v>
      </c>
      <c r="B29" s="212"/>
      <c r="C29" s="212"/>
      <c r="D29" s="212"/>
      <c r="E29" s="212"/>
      <c r="F29" s="212"/>
      <c r="G29" s="212"/>
      <c r="H29" s="212"/>
      <c r="I29" s="233">
        <f>NOVEMBRE!AC7</f>
        <v>0</v>
      </c>
      <c r="J29" s="220"/>
      <c r="K29" s="212"/>
    </row>
    <row r="30" spans="1:11" ht="15.75" customHeight="1" x14ac:dyDescent="0.2">
      <c r="A30" s="212" t="s">
        <v>212</v>
      </c>
      <c r="B30" s="212"/>
      <c r="C30" s="212"/>
      <c r="D30" s="212"/>
      <c r="E30" s="212"/>
      <c r="F30" s="212"/>
      <c r="G30" s="212"/>
      <c r="H30" s="212"/>
      <c r="I30" s="233">
        <f>NOVEMBRE!AD7</f>
        <v>0</v>
      </c>
      <c r="J30" s="220"/>
      <c r="K30" s="212"/>
    </row>
    <row r="31" spans="1:11" ht="15.75" customHeight="1" x14ac:dyDescent="0.2">
      <c r="A31" s="212" t="s">
        <v>275</v>
      </c>
      <c r="B31" s="212"/>
      <c r="C31" s="212"/>
      <c r="D31" s="212"/>
      <c r="E31" s="212"/>
      <c r="F31" s="212"/>
      <c r="G31" s="212"/>
      <c r="H31" s="212"/>
      <c r="I31" s="233">
        <f>NOVEMBRE!AE7</f>
        <v>0</v>
      </c>
      <c r="J31" s="220"/>
      <c r="K31" s="212"/>
    </row>
    <row r="32" spans="1:11" ht="15.75" customHeight="1" x14ac:dyDescent="0.2">
      <c r="A32" s="212" t="s">
        <v>214</v>
      </c>
      <c r="B32" s="212"/>
      <c r="C32" s="212"/>
      <c r="D32" s="212"/>
      <c r="E32" s="212"/>
      <c r="F32" s="212"/>
      <c r="G32" s="212"/>
      <c r="H32" s="212"/>
      <c r="I32" s="233">
        <f>NOVEMBRE!AF7</f>
        <v>0</v>
      </c>
      <c r="J32" s="220"/>
      <c r="K32" s="212"/>
    </row>
    <row r="33" spans="1:11" ht="15.75" customHeight="1" x14ac:dyDescent="0.2">
      <c r="A33" s="212" t="s">
        <v>215</v>
      </c>
      <c r="B33" s="212"/>
      <c r="C33" s="212"/>
      <c r="D33" s="212"/>
      <c r="E33" s="212"/>
      <c r="F33" s="212"/>
      <c r="G33" s="212"/>
      <c r="H33" s="212"/>
      <c r="I33" s="233">
        <f>NOVEMBRE!AG7</f>
        <v>0</v>
      </c>
      <c r="J33" s="220"/>
      <c r="K33" s="212"/>
    </row>
    <row r="34" spans="1:11" ht="15.75" customHeight="1" x14ac:dyDescent="0.2">
      <c r="A34" s="212" t="s">
        <v>264</v>
      </c>
      <c r="B34" s="212"/>
      <c r="C34" s="212"/>
      <c r="D34" s="212"/>
      <c r="E34" s="212"/>
      <c r="F34" s="212"/>
      <c r="G34" s="212"/>
      <c r="H34" s="212"/>
      <c r="I34" s="233">
        <f>NOVEMBRE!AH7</f>
        <v>0</v>
      </c>
      <c r="J34" s="220"/>
      <c r="K34" s="212"/>
    </row>
    <row r="35" spans="1:11" ht="15.75" customHeight="1" x14ac:dyDescent="0.2">
      <c r="A35" s="212" t="s">
        <v>264</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NOVEMBRE!AJ7</f>
        <v>0</v>
      </c>
      <c r="J36" s="220"/>
      <c r="K36" s="212"/>
    </row>
    <row r="37" spans="1:11" ht="15.75" customHeight="1" thickBot="1" x14ac:dyDescent="0.25">
      <c r="A37" s="212" t="s">
        <v>218</v>
      </c>
      <c r="B37" s="212"/>
      <c r="C37" s="212"/>
      <c r="D37" s="212"/>
      <c r="E37" s="212"/>
      <c r="F37" s="212"/>
      <c r="G37" s="212"/>
      <c r="H37" s="212"/>
      <c r="I37" s="234">
        <f>NOVEMBRE!AK7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t+77zs3WjzW2Npl1V1NQkYyLITQ6lr4R8339UnFs59wp48V1kxSaKh85yyvjhAnc+yEg1iBvtR2O7XH1/FPVCQ==" saltValue="Nuvnfyw0E/ZbXeGqb+sCW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Décembre</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251</v>
      </c>
      <c r="D11" s="144" t="s">
        <v>108</v>
      </c>
      <c r="E11" s="138">
        <f>JANVIER!E11</f>
        <v>0</v>
      </c>
      <c r="F11" s="25"/>
      <c r="G11" s="1"/>
      <c r="H11" s="244"/>
      <c r="I11" s="244"/>
      <c r="J11" s="244"/>
      <c r="K11" s="25"/>
      <c r="L11" s="25"/>
      <c r="M11" s="25"/>
      <c r="N11" s="25"/>
      <c r="O11" s="25"/>
      <c r="P11" s="25"/>
      <c r="Q11" s="25"/>
      <c r="R11" s="25"/>
      <c r="S11" s="73"/>
      <c r="T11" s="73"/>
      <c r="U11" s="70"/>
      <c r="V11" s="139"/>
      <c r="W11" s="136"/>
      <c r="X11" s="25"/>
      <c r="Y11" s="25"/>
      <c r="Z11" s="25"/>
      <c r="AA11" s="25"/>
      <c r="AB11" s="25"/>
      <c r="AC11" s="25"/>
      <c r="AD11" s="25"/>
      <c r="AE11" s="25"/>
      <c r="AF11" s="25"/>
      <c r="AG11" s="25"/>
      <c r="AH11" s="25"/>
      <c r="AI11" s="70"/>
      <c r="AJ11" s="125" t="s">
        <v>251</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Décembre</v>
      </c>
      <c r="H21" s="296" t="s">
        <v>63</v>
      </c>
      <c r="I21" s="250"/>
      <c r="J21" s="260">
        <f>NOVEMBRE!E2</f>
        <v>0</v>
      </c>
      <c r="K21" s="260"/>
      <c r="L21" s="260"/>
      <c r="M21" s="260"/>
      <c r="N21" s="260"/>
      <c r="O21" s="260"/>
      <c r="P21" s="260"/>
      <c r="Q21" s="260"/>
      <c r="R21" s="260"/>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6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72"/>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Décembre</v>
      </c>
      <c r="D57" s="257" t="str">
        <f>$D$11</f>
        <v>Année</v>
      </c>
      <c r="E57" s="138">
        <f>$E$11</f>
        <v>0</v>
      </c>
      <c r="F57" s="25"/>
      <c r="G57" s="1"/>
      <c r="H57" s="244"/>
      <c r="I57" s="244"/>
      <c r="J57" s="244"/>
      <c r="K57" s="25"/>
      <c r="L57" s="25"/>
      <c r="M57" s="25"/>
      <c r="N57" s="25"/>
      <c r="O57" s="25"/>
      <c r="P57" s="25"/>
      <c r="Q57" s="25"/>
      <c r="R57" s="25"/>
      <c r="S57" s="73"/>
      <c r="T57" s="73"/>
      <c r="U57" s="70"/>
      <c r="V57" s="139"/>
      <c r="W57" s="136"/>
      <c r="X57" s="25"/>
      <c r="Y57" s="25"/>
      <c r="Z57" s="25"/>
      <c r="AA57" s="25"/>
      <c r="AB57" s="25"/>
      <c r="AC57" s="25"/>
      <c r="AD57" s="25"/>
      <c r="AE57" s="25"/>
      <c r="AF57" s="25"/>
      <c r="AG57" s="25"/>
      <c r="AH57" s="25"/>
      <c r="AI57" s="70"/>
      <c r="AJ57" s="257" t="str">
        <f>$C$11</f>
        <v>Décembre</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Décembre</v>
      </c>
      <c r="H67" s="296" t="s">
        <v>63</v>
      </c>
      <c r="I67" s="250"/>
      <c r="J67" s="331">
        <f t="shared" ref="J67:R67" si="7">J53</f>
        <v>0</v>
      </c>
      <c r="K67" s="260">
        <f t="shared" si="7"/>
        <v>0</v>
      </c>
      <c r="L67" s="260">
        <f t="shared" si="7"/>
        <v>0</v>
      </c>
      <c r="M67" s="260">
        <f t="shared" si="7"/>
        <v>0</v>
      </c>
      <c r="N67" s="260">
        <f t="shared" si="7"/>
        <v>0</v>
      </c>
      <c r="O67" s="260">
        <f t="shared" si="7"/>
        <v>0</v>
      </c>
      <c r="P67" s="260">
        <f t="shared" si="7"/>
        <v>0</v>
      </c>
      <c r="Q67" s="260">
        <f t="shared" si="7"/>
        <v>0</v>
      </c>
      <c r="R67" s="260">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6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425</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98</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187</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121</v>
      </c>
      <c r="V107" s="568">
        <f>NOVEMBRE!V111</f>
        <v>0</v>
      </c>
      <c r="W107" s="568"/>
      <c r="X107" s="569"/>
      <c r="Y107" s="87"/>
      <c r="Z107" s="371" t="s">
        <v>121</v>
      </c>
      <c r="AA107" s="568">
        <f>NOVEMBRE!AA111</f>
        <v>0</v>
      </c>
      <c r="AB107" s="568"/>
      <c r="AC107" s="569"/>
      <c r="AD107" s="87"/>
      <c r="AE107" s="371" t="s">
        <v>121</v>
      </c>
      <c r="AF107" s="568">
        <f>NOVEMBRE!AF111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188</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119</v>
      </c>
      <c r="V111" s="568">
        <f>V107+V108+V109-V110</f>
        <v>0</v>
      </c>
      <c r="W111" s="568"/>
      <c r="X111" s="569"/>
      <c r="Y111" s="87"/>
      <c r="Z111" s="371" t="s">
        <v>119</v>
      </c>
      <c r="AA111" s="568">
        <f>AA107+AA108+AA109-AA110</f>
        <v>0</v>
      </c>
      <c r="AB111" s="568"/>
      <c r="AC111" s="569"/>
      <c r="AD111" s="87"/>
      <c r="AE111" s="371" t="s">
        <v>119</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189</v>
      </c>
      <c r="M113" s="535"/>
      <c r="N113" s="535"/>
      <c r="O113" s="535"/>
      <c r="P113" s="561">
        <v>0</v>
      </c>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190</v>
      </c>
      <c r="M117" s="535"/>
      <c r="N117" s="535"/>
      <c r="O117" s="535"/>
      <c r="P117" s="536">
        <f>SUM(P113-P115+P116+P114)</f>
        <v>0</v>
      </c>
      <c r="Q117" s="536"/>
      <c r="R117" s="42"/>
      <c r="S117" s="27"/>
      <c r="T117" s="27"/>
      <c r="U117" s="371" t="s">
        <v>121</v>
      </c>
      <c r="V117" s="568">
        <f>NOVEMBRE!V121</f>
        <v>0</v>
      </c>
      <c r="W117" s="568"/>
      <c r="X117" s="569"/>
      <c r="Y117" s="87"/>
      <c r="Z117" s="371" t="s">
        <v>121</v>
      </c>
      <c r="AA117" s="568">
        <f>NOVEMBRE!AA121</f>
        <v>0</v>
      </c>
      <c r="AB117" s="568"/>
      <c r="AC117" s="569"/>
      <c r="AD117" s="87"/>
      <c r="AE117" s="371" t="s">
        <v>121</v>
      </c>
      <c r="AF117" s="568">
        <f>NOVEMBRE!AF121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119</v>
      </c>
      <c r="V121" s="568">
        <f>V117+V118+V119-V120</f>
        <v>0</v>
      </c>
      <c r="W121" s="568"/>
      <c r="X121" s="569"/>
      <c r="Y121" s="87"/>
      <c r="Z121" s="371" t="s">
        <v>119</v>
      </c>
      <c r="AA121" s="568">
        <f>AA117+AA118+AA119-AA120</f>
        <v>0</v>
      </c>
      <c r="AB121" s="568"/>
      <c r="AC121" s="569"/>
      <c r="AD121" s="87"/>
      <c r="AE121" s="371" t="s">
        <v>119</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121</v>
      </c>
      <c r="V127" s="568">
        <f>NOVEMBRE!V131</f>
        <v>0</v>
      </c>
      <c r="W127" s="568"/>
      <c r="X127" s="569"/>
      <c r="Y127" s="87"/>
      <c r="Z127" s="371" t="s">
        <v>121</v>
      </c>
      <c r="AA127" s="568">
        <f>NOVEMBRE!AA131</f>
        <v>0</v>
      </c>
      <c r="AB127" s="568"/>
      <c r="AC127" s="569"/>
      <c r="AD127" s="87"/>
      <c r="AE127" s="371" t="s">
        <v>121</v>
      </c>
      <c r="AF127" s="568">
        <f>NOVEMBRE!AF131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119</v>
      </c>
      <c r="V131" s="568">
        <f>V127+V128+V129-V130</f>
        <v>0</v>
      </c>
      <c r="W131" s="568"/>
      <c r="X131" s="569"/>
      <c r="Y131" s="87"/>
      <c r="Z131" s="371" t="s">
        <v>119</v>
      </c>
      <c r="AA131" s="568">
        <f>AA127+AA128+AA129-AA130</f>
        <v>0</v>
      </c>
      <c r="AB131" s="568"/>
      <c r="AC131" s="569"/>
      <c r="AD131" s="87"/>
      <c r="AE131" s="371" t="s">
        <v>119</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121</v>
      </c>
      <c r="V137" s="568">
        <f>NOVEMBRE!V141</f>
        <v>0</v>
      </c>
      <c r="W137" s="568"/>
      <c r="X137" s="569"/>
      <c r="Y137" s="87"/>
      <c r="Z137" s="371" t="s">
        <v>121</v>
      </c>
      <c r="AA137" s="568">
        <f>NOVEMBRE!AA141</f>
        <v>0</v>
      </c>
      <c r="AB137" s="568"/>
      <c r="AC137" s="569"/>
      <c r="AD137" s="87"/>
      <c r="AE137" s="371" t="s">
        <v>121</v>
      </c>
      <c r="AF137" s="568">
        <f>NOVEMBRE!AF141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119</v>
      </c>
      <c r="V141" s="568">
        <f>V137+V138+V139-V140</f>
        <v>0</v>
      </c>
      <c r="W141" s="568"/>
      <c r="X141" s="569"/>
      <c r="Y141" s="87"/>
      <c r="Z141" s="371" t="s">
        <v>119</v>
      </c>
      <c r="AA141" s="568">
        <f>AA137+AA138+AA139-AA140</f>
        <v>0</v>
      </c>
      <c r="AB141" s="568"/>
      <c r="AC141" s="569"/>
      <c r="AD141" s="87"/>
      <c r="AE141" s="371" t="s">
        <v>119</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KOSZwxHNaVKD2kg9HD3Aa7+Oxr1Do23Jz5dq2xXyu1d7dcLDJr7M5spJgcUrTfCkNtXgiZo73Rek9x8yxQudYg==" saltValue="syMVoTMgQjmNjZFvS1x1lQ=="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J61:K61"/>
    <mergeCell ref="Z103:AC103"/>
    <mergeCell ref="AE103:AH103"/>
    <mergeCell ref="L118:O118"/>
    <mergeCell ref="P118:Q118"/>
    <mergeCell ref="V106:X106"/>
    <mergeCell ref="V114:X114"/>
    <mergeCell ref="V115:X115"/>
    <mergeCell ref="AA114:AC114"/>
    <mergeCell ref="V116:X116"/>
    <mergeCell ref="AF116:AH116"/>
    <mergeCell ref="P103:Q103"/>
    <mergeCell ref="L104:O104"/>
    <mergeCell ref="P104:Q104"/>
    <mergeCell ref="U103:X103"/>
    <mergeCell ref="L117:O117"/>
    <mergeCell ref="P117:Q117"/>
    <mergeCell ref="L115:O115"/>
    <mergeCell ref="P115:Q115"/>
    <mergeCell ref="L116:O116"/>
    <mergeCell ref="P116:Q116"/>
    <mergeCell ref="L112:O112"/>
    <mergeCell ref="V105:X105"/>
    <mergeCell ref="V111:X111"/>
    <mergeCell ref="AF119:AH119"/>
    <mergeCell ref="AF120:AH120"/>
    <mergeCell ref="AF121:AH121"/>
    <mergeCell ref="P112:Q112"/>
    <mergeCell ref="L113:O113"/>
    <mergeCell ref="P113:Q113"/>
    <mergeCell ref="AF114:AH114"/>
    <mergeCell ref="L110:O110"/>
    <mergeCell ref="P110:Q110"/>
    <mergeCell ref="L111:O111"/>
    <mergeCell ref="P111:Q111"/>
    <mergeCell ref="L114:O114"/>
    <mergeCell ref="P114:Q114"/>
    <mergeCell ref="V110:X110"/>
    <mergeCell ref="AA104:AC104"/>
    <mergeCell ref="AF104:AH104"/>
    <mergeCell ref="AF105:AH105"/>
    <mergeCell ref="AF107:AH107"/>
    <mergeCell ref="AF108:AH108"/>
    <mergeCell ref="AF109:AH109"/>
    <mergeCell ref="AF110:AH110"/>
    <mergeCell ref="AF111:AH111"/>
    <mergeCell ref="AA107:AC107"/>
    <mergeCell ref="AA108:AC108"/>
    <mergeCell ref="AA109:AC109"/>
    <mergeCell ref="AA110:AC110"/>
    <mergeCell ref="AA111:AC111"/>
    <mergeCell ref="AA106:AC106"/>
    <mergeCell ref="AF106:AH106"/>
    <mergeCell ref="V104:X104"/>
    <mergeCell ref="B2:D2"/>
    <mergeCell ref="E2:F2"/>
    <mergeCell ref="L108:O108"/>
    <mergeCell ref="P108:Q108"/>
    <mergeCell ref="L109:O109"/>
    <mergeCell ref="P109:Q109"/>
    <mergeCell ref="L107:O107"/>
    <mergeCell ref="P107:Q107"/>
    <mergeCell ref="L105:O105"/>
    <mergeCell ref="P105:Q105"/>
    <mergeCell ref="L106:O106"/>
    <mergeCell ref="P106:Q106"/>
    <mergeCell ref="B104:E104"/>
    <mergeCell ref="L103:O103"/>
    <mergeCell ref="H56:J56"/>
    <mergeCell ref="H10:J10"/>
    <mergeCell ref="V109:X109"/>
    <mergeCell ref="V108:X108"/>
    <mergeCell ref="V107:X107"/>
    <mergeCell ref="J15:K15"/>
    <mergeCell ref="B4:B6"/>
    <mergeCell ref="C4:C6"/>
    <mergeCell ref="D4:D6"/>
    <mergeCell ref="AF126:AH126"/>
    <mergeCell ref="AF125:AH125"/>
    <mergeCell ref="AA125:AC125"/>
    <mergeCell ref="AA124:AC124"/>
    <mergeCell ref="AF124:AH124"/>
    <mergeCell ref="AA105:AC105"/>
    <mergeCell ref="AA116:AC116"/>
    <mergeCell ref="V124:X124"/>
    <mergeCell ref="U4:Y4"/>
    <mergeCell ref="U64:Y64"/>
    <mergeCell ref="U18:Y18"/>
    <mergeCell ref="AA120:AC120"/>
    <mergeCell ref="AA121:AC121"/>
    <mergeCell ref="V121:X121"/>
    <mergeCell ref="V119:X119"/>
    <mergeCell ref="V118:X118"/>
    <mergeCell ref="V125:X125"/>
    <mergeCell ref="V126:X126"/>
    <mergeCell ref="AA119:AC119"/>
    <mergeCell ref="V120:X120"/>
    <mergeCell ref="AA126:AC126"/>
    <mergeCell ref="AF117:AH117"/>
    <mergeCell ref="AF118:AH118"/>
    <mergeCell ref="AF115:AH115"/>
    <mergeCell ref="AF131:AH131"/>
    <mergeCell ref="AA137:AC137"/>
    <mergeCell ref="AF130:AH130"/>
    <mergeCell ref="AF129:AH129"/>
    <mergeCell ref="AF128:AH128"/>
    <mergeCell ref="AF127:AH127"/>
    <mergeCell ref="AA131:AC131"/>
    <mergeCell ref="AA134:AC134"/>
    <mergeCell ref="AA135:AC135"/>
    <mergeCell ref="AA136:AC136"/>
    <mergeCell ref="AF134:AH134"/>
    <mergeCell ref="AF135:AH135"/>
    <mergeCell ref="V127:X127"/>
    <mergeCell ref="AA130:AC130"/>
    <mergeCell ref="AA129:AC129"/>
    <mergeCell ref="AA128:AC128"/>
    <mergeCell ref="AA127:AC127"/>
    <mergeCell ref="AA117:AC117"/>
    <mergeCell ref="AA115:AC115"/>
    <mergeCell ref="V136:X136"/>
    <mergeCell ref="V134:X134"/>
    <mergeCell ref="V135:X135"/>
    <mergeCell ref="V117:X117"/>
    <mergeCell ref="V131:X131"/>
    <mergeCell ref="AA118:AC118"/>
    <mergeCell ref="V129:X129"/>
    <mergeCell ref="V128:X128"/>
    <mergeCell ref="V130:X130"/>
    <mergeCell ref="AF141:AH141"/>
    <mergeCell ref="AF140:AH140"/>
    <mergeCell ref="AF139:AH139"/>
    <mergeCell ref="AF138:AH138"/>
    <mergeCell ref="AF137:AH137"/>
    <mergeCell ref="AF136:AH136"/>
    <mergeCell ref="V141:X141"/>
    <mergeCell ref="V140:X140"/>
    <mergeCell ref="V139:X139"/>
    <mergeCell ref="V138:X138"/>
    <mergeCell ref="AA141:AC141"/>
    <mergeCell ref="AA140:AC140"/>
    <mergeCell ref="AA139:AC139"/>
    <mergeCell ref="AA138:AC138"/>
    <mergeCell ref="V137:X137"/>
    <mergeCell ref="E4:E6"/>
    <mergeCell ref="F4:F6"/>
    <mergeCell ref="L4:L6"/>
    <mergeCell ref="M4:M6"/>
    <mergeCell ref="N4:N6"/>
    <mergeCell ref="O4:O6"/>
    <mergeCell ref="P4:P6"/>
    <mergeCell ref="Q4:Q6"/>
    <mergeCell ref="R4:R6"/>
    <mergeCell ref="Z4:Z6"/>
    <mergeCell ref="AA4:AA6"/>
    <mergeCell ref="AB4:AB6"/>
    <mergeCell ref="AC4:AC6"/>
    <mergeCell ref="AD4:AD6"/>
    <mergeCell ref="AE4:AE6"/>
    <mergeCell ref="V5:V6"/>
    <mergeCell ref="W5:W6"/>
    <mergeCell ref="X5:X6"/>
    <mergeCell ref="Y5:Y6"/>
    <mergeCell ref="AE18:AE20"/>
    <mergeCell ref="AF18:AF20"/>
    <mergeCell ref="AG18:AG20"/>
    <mergeCell ref="AH18:AH20"/>
    <mergeCell ref="U19:U20"/>
    <mergeCell ref="V19:V20"/>
    <mergeCell ref="W19:W20"/>
    <mergeCell ref="X19:X20"/>
    <mergeCell ref="Y19:Y20"/>
    <mergeCell ref="Z18:Z20"/>
    <mergeCell ref="AA18:AA20"/>
    <mergeCell ref="AB18:AB20"/>
    <mergeCell ref="AC18:AC20"/>
    <mergeCell ref="AD18:AD20"/>
    <mergeCell ref="U65:U66"/>
    <mergeCell ref="V65:V66"/>
    <mergeCell ref="W65:W66"/>
    <mergeCell ref="X65:X66"/>
    <mergeCell ref="Y65:Y66"/>
    <mergeCell ref="AJ4:AJ6"/>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F4:AF6"/>
    <mergeCell ref="AG4:AG6"/>
    <mergeCell ref="AH4:AH6"/>
    <mergeCell ref="U5:U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251</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267</v>
      </c>
      <c r="B7" s="212"/>
      <c r="C7" s="212"/>
      <c r="D7" s="212"/>
      <c r="E7" s="212"/>
      <c r="F7" s="212"/>
      <c r="G7" s="212"/>
      <c r="H7" s="212"/>
      <c r="I7" s="212"/>
      <c r="J7" s="223">
        <f>DÉCEMBRE!J21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DÉCEMBRE!B7</f>
        <v>0</v>
      </c>
      <c r="J9" s="220"/>
      <c r="K9" s="212"/>
    </row>
    <row r="10" spans="1:11" ht="15.75" customHeight="1" x14ac:dyDescent="0.2">
      <c r="A10" s="212" t="s">
        <v>197</v>
      </c>
      <c r="B10" s="212"/>
      <c r="C10" s="212"/>
      <c r="D10" s="212"/>
      <c r="E10" s="212"/>
      <c r="F10" s="212"/>
      <c r="G10" s="212"/>
      <c r="H10" s="212"/>
      <c r="I10" s="233">
        <f>DÉCEMBRE!C7</f>
        <v>0</v>
      </c>
      <c r="J10" s="220"/>
      <c r="K10" s="212"/>
    </row>
    <row r="11" spans="1:11" ht="15.75" customHeight="1" x14ac:dyDescent="0.2">
      <c r="A11" s="212" t="s">
        <v>198</v>
      </c>
      <c r="B11" s="212"/>
      <c r="C11" s="212"/>
      <c r="D11" s="212"/>
      <c r="E11" s="212"/>
      <c r="F11" s="212"/>
      <c r="G11" s="212"/>
      <c r="H11" s="212"/>
      <c r="I11" s="233">
        <f>DÉCEMBRE!D7</f>
        <v>0</v>
      </c>
      <c r="J11" s="220"/>
      <c r="K11" s="212"/>
    </row>
    <row r="12" spans="1:11" ht="15.75" customHeight="1" x14ac:dyDescent="0.2">
      <c r="A12" s="212" t="s">
        <v>227</v>
      </c>
      <c r="B12" s="212"/>
      <c r="C12" s="212"/>
      <c r="D12" s="212"/>
      <c r="E12" s="212"/>
      <c r="F12" s="212"/>
      <c r="G12" s="212"/>
      <c r="H12" s="212"/>
      <c r="I12" s="233">
        <f>DÉCEMBRE!E7</f>
        <v>0</v>
      </c>
      <c r="J12" s="220"/>
      <c r="K12" s="212"/>
    </row>
    <row r="13" spans="1:11" ht="15.75" customHeight="1" x14ac:dyDescent="0.2">
      <c r="A13" s="212" t="s">
        <v>199</v>
      </c>
      <c r="B13" s="212"/>
      <c r="C13" s="212"/>
      <c r="D13" s="212"/>
      <c r="E13" s="212"/>
      <c r="F13" s="212"/>
      <c r="G13" s="212"/>
      <c r="H13" s="212"/>
      <c r="I13" s="233">
        <f>DÉCEMBRE!F7</f>
        <v>0</v>
      </c>
      <c r="J13" s="220"/>
      <c r="K13" s="212"/>
    </row>
    <row r="14" spans="1:11" ht="15.75" customHeight="1" x14ac:dyDescent="0.2">
      <c r="A14" s="212" t="s">
        <v>200</v>
      </c>
      <c r="B14" s="212"/>
      <c r="C14" s="212"/>
      <c r="D14" s="212"/>
      <c r="E14" s="212"/>
      <c r="F14" s="212"/>
      <c r="G14" s="212"/>
      <c r="H14" s="212"/>
      <c r="I14" s="233">
        <f>SUM(DÉCEMBRE!L7:O7)</f>
        <v>0</v>
      </c>
      <c r="J14" s="220"/>
      <c r="K14" s="212"/>
    </row>
    <row r="15" spans="1:11" ht="15.75" customHeight="1" x14ac:dyDescent="0.2">
      <c r="A15" s="212"/>
      <c r="B15" s="212" t="s">
        <v>201</v>
      </c>
      <c r="C15" s="212" t="s">
        <v>291</v>
      </c>
      <c r="D15" s="212"/>
      <c r="E15" s="212"/>
      <c r="F15" s="212"/>
      <c r="G15" s="212"/>
      <c r="H15" s="212"/>
      <c r="I15" s="233">
        <f>SUM(DÉCEMBRE!Q7:R7)</f>
        <v>0</v>
      </c>
      <c r="J15" s="220"/>
      <c r="K15" s="212"/>
    </row>
    <row r="16" spans="1:11" ht="15.75" customHeight="1" thickBot="1" x14ac:dyDescent="0.25">
      <c r="A16" s="212"/>
      <c r="B16" s="212"/>
      <c r="C16" s="212" t="s">
        <v>292</v>
      </c>
      <c r="D16" s="212"/>
      <c r="E16" s="212"/>
      <c r="F16" s="212"/>
      <c r="G16" s="212"/>
      <c r="H16" s="212"/>
      <c r="I16" s="234">
        <f>DÉCEMBRE!P7</f>
        <v>0</v>
      </c>
      <c r="J16" s="220"/>
      <c r="K16" s="212"/>
    </row>
    <row r="17" spans="1:11" ht="15.75" customHeight="1" thickBot="1" x14ac:dyDescent="0.25">
      <c r="A17" s="212"/>
      <c r="B17" s="214" t="s">
        <v>288</v>
      </c>
      <c r="C17" s="212"/>
      <c r="D17" s="212"/>
      <c r="E17" s="212"/>
      <c r="F17" s="212"/>
      <c r="G17" s="212"/>
      <c r="H17" s="212"/>
      <c r="I17" s="214"/>
      <c r="J17" s="224">
        <f>SUM(I9:I16)</f>
        <v>0</v>
      </c>
      <c r="K17" s="212"/>
    </row>
    <row r="18" spans="1:11" ht="15.75" customHeight="1" thickTop="1" thickBot="1" x14ac:dyDescent="0.25">
      <c r="A18" s="212"/>
      <c r="B18" s="214" t="s">
        <v>289</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DÉCEMBRE!U7</f>
        <v>0</v>
      </c>
      <c r="I22" s="212"/>
      <c r="J22" s="220"/>
      <c r="K22" s="212"/>
    </row>
    <row r="23" spans="1:11" ht="15.75" customHeight="1" x14ac:dyDescent="0.2">
      <c r="A23" s="212" t="s">
        <v>206</v>
      </c>
      <c r="B23" s="212"/>
      <c r="C23" s="212"/>
      <c r="D23" s="212"/>
      <c r="E23" s="212"/>
      <c r="F23" s="212"/>
      <c r="G23" s="212"/>
      <c r="H23" s="235">
        <f>DÉCEMBRE!V7</f>
        <v>0</v>
      </c>
      <c r="I23" s="212"/>
      <c r="J23" s="220"/>
      <c r="K23" s="212"/>
    </row>
    <row r="24" spans="1:11" ht="15.75" customHeight="1" thickBot="1" x14ac:dyDescent="0.25">
      <c r="A24" s="212" t="s">
        <v>207</v>
      </c>
      <c r="B24" s="212"/>
      <c r="C24" s="212"/>
      <c r="D24" s="212"/>
      <c r="E24" s="212"/>
      <c r="F24" s="212"/>
      <c r="G24" s="212"/>
      <c r="H24" s="235">
        <f>SUM(DÉCEMBRE!W7+DÉCEMBRE!X7)</f>
        <v>0</v>
      </c>
      <c r="I24" s="212"/>
      <c r="J24" s="220"/>
      <c r="K24" s="212"/>
    </row>
    <row r="25" spans="1:11" ht="15.75" customHeight="1" thickBot="1" x14ac:dyDescent="0.25">
      <c r="A25" s="212" t="s">
        <v>208</v>
      </c>
      <c r="B25" s="212"/>
      <c r="C25" s="212"/>
      <c r="D25" s="212"/>
      <c r="E25" s="212"/>
      <c r="F25" s="212"/>
      <c r="G25" s="212"/>
      <c r="H25" s="234">
        <f>DÉCEMBRE!Y7</f>
        <v>0</v>
      </c>
      <c r="I25" s="226">
        <f>SUM(H22:H25)</f>
        <v>0</v>
      </c>
      <c r="J25" s="220"/>
      <c r="K25" s="212"/>
    </row>
    <row r="26" spans="1:11" ht="15.75" customHeight="1" x14ac:dyDescent="0.2">
      <c r="A26" s="212" t="s">
        <v>209</v>
      </c>
      <c r="B26" s="212"/>
      <c r="C26" s="212"/>
      <c r="D26" s="212"/>
      <c r="E26" s="212"/>
      <c r="F26" s="212"/>
      <c r="G26" s="212"/>
      <c r="H26" s="212"/>
      <c r="I26" s="233">
        <f>DÉCEMBRE!Z7</f>
        <v>0</v>
      </c>
      <c r="J26" s="220"/>
      <c r="K26" s="212"/>
    </row>
    <row r="27" spans="1:11" ht="15.75" customHeight="1" x14ac:dyDescent="0.2">
      <c r="A27" s="212" t="s">
        <v>210</v>
      </c>
      <c r="B27" s="212"/>
      <c r="C27" s="212"/>
      <c r="D27" s="212"/>
      <c r="E27" s="212"/>
      <c r="F27" s="212"/>
      <c r="G27" s="212"/>
      <c r="H27" s="212"/>
      <c r="I27" s="233">
        <f>DÉCEMBRE!AA7</f>
        <v>0</v>
      </c>
      <c r="J27" s="220"/>
      <c r="K27" s="212"/>
    </row>
    <row r="28" spans="1:11" ht="15.75" customHeight="1" x14ac:dyDescent="0.2">
      <c r="A28" s="212" t="s">
        <v>228</v>
      </c>
      <c r="B28" s="212"/>
      <c r="C28" s="212"/>
      <c r="D28" s="212"/>
      <c r="E28" s="212"/>
      <c r="F28" s="212"/>
      <c r="G28" s="212"/>
      <c r="H28" s="212"/>
      <c r="I28" s="233">
        <f>DÉCEMBRE!AB7</f>
        <v>0</v>
      </c>
      <c r="J28" s="220"/>
      <c r="K28" s="212"/>
    </row>
    <row r="29" spans="1:11" ht="15.75" customHeight="1" x14ac:dyDescent="0.2">
      <c r="A29" s="212" t="s">
        <v>211</v>
      </c>
      <c r="B29" s="212"/>
      <c r="C29" s="212"/>
      <c r="D29" s="212"/>
      <c r="E29" s="212"/>
      <c r="F29" s="212"/>
      <c r="G29" s="212"/>
      <c r="H29" s="212"/>
      <c r="I29" s="233">
        <f>DÉCEMBRE!AC7</f>
        <v>0</v>
      </c>
      <c r="J29" s="220"/>
      <c r="K29" s="212"/>
    </row>
    <row r="30" spans="1:11" ht="15.75" customHeight="1" x14ac:dyDescent="0.2">
      <c r="A30" s="212" t="s">
        <v>212</v>
      </c>
      <c r="B30" s="212"/>
      <c r="C30" s="212"/>
      <c r="D30" s="212"/>
      <c r="E30" s="212"/>
      <c r="F30" s="212"/>
      <c r="G30" s="212"/>
      <c r="H30" s="212"/>
      <c r="I30" s="233">
        <f>DÉCEMBRE!AD7</f>
        <v>0</v>
      </c>
      <c r="J30" s="220"/>
      <c r="K30" s="212"/>
    </row>
    <row r="31" spans="1:11" ht="15.75" customHeight="1" x14ac:dyDescent="0.2">
      <c r="A31" s="212" t="s">
        <v>290</v>
      </c>
      <c r="B31" s="212"/>
      <c r="C31" s="212"/>
      <c r="D31" s="212"/>
      <c r="E31" s="212"/>
      <c r="F31" s="212"/>
      <c r="G31" s="212"/>
      <c r="H31" s="212"/>
      <c r="I31" s="233">
        <f>DÉCEMBRE!AE7</f>
        <v>0</v>
      </c>
      <c r="J31" s="220"/>
      <c r="K31" s="212"/>
    </row>
    <row r="32" spans="1:11" ht="15.75" customHeight="1" x14ac:dyDescent="0.2">
      <c r="A32" s="212" t="s">
        <v>214</v>
      </c>
      <c r="B32" s="212"/>
      <c r="C32" s="212"/>
      <c r="D32" s="212"/>
      <c r="E32" s="212"/>
      <c r="F32" s="212"/>
      <c r="G32" s="212"/>
      <c r="H32" s="212"/>
      <c r="I32" s="233">
        <f>DÉCEMBRE!AF7</f>
        <v>0</v>
      </c>
      <c r="J32" s="220"/>
      <c r="K32" s="212"/>
    </row>
    <row r="33" spans="1:11" ht="15.75" customHeight="1" x14ac:dyDescent="0.2">
      <c r="A33" s="212" t="s">
        <v>215</v>
      </c>
      <c r="B33" s="212"/>
      <c r="C33" s="212"/>
      <c r="D33" s="212"/>
      <c r="E33" s="212"/>
      <c r="F33" s="212"/>
      <c r="G33" s="212"/>
      <c r="H33" s="212"/>
      <c r="I33" s="233">
        <f>DÉCEMBRE!AG7</f>
        <v>0</v>
      </c>
      <c r="J33" s="220"/>
      <c r="K33" s="212"/>
    </row>
    <row r="34" spans="1:11" ht="15.75" customHeight="1" x14ac:dyDescent="0.2">
      <c r="A34" s="212" t="s">
        <v>264</v>
      </c>
      <c r="B34" s="212"/>
      <c r="C34" s="212"/>
      <c r="D34" s="212"/>
      <c r="E34" s="212"/>
      <c r="F34" s="212"/>
      <c r="G34" s="212"/>
      <c r="H34" s="212"/>
      <c r="I34" s="233">
        <f>DÉCEMBRE!AH7</f>
        <v>0</v>
      </c>
      <c r="J34" s="220"/>
      <c r="K34" s="212"/>
    </row>
    <row r="35" spans="1:11" ht="15.75" customHeight="1" x14ac:dyDescent="0.2">
      <c r="A35" s="212" t="s">
        <v>264</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DÉCEMBRE!AJ7</f>
        <v>0</v>
      </c>
      <c r="J36" s="220"/>
      <c r="K36" s="212"/>
    </row>
    <row r="37" spans="1:11" ht="15.75" customHeight="1" thickBot="1" x14ac:dyDescent="0.25">
      <c r="A37" s="212" t="s">
        <v>218</v>
      </c>
      <c r="B37" s="212"/>
      <c r="C37" s="212"/>
      <c r="D37" s="212"/>
      <c r="E37" s="212"/>
      <c r="F37" s="212"/>
      <c r="G37" s="212"/>
      <c r="H37" s="212"/>
      <c r="I37" s="234">
        <f>DÉCEMBRE!AK7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PJBmuo+xVd/njjPr2m6aC4mXN3AgZH6cmMjW6PWXVb7lKnMy0GCGGA+tBWfAM4z1IgSW3B0XOuPRll5qk1bUew==" saltValue="qbR4x2KiOIJKh+xpQTdCU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M82"/>
  <sheetViews>
    <sheetView showGridLines="0" workbookViewId="0">
      <selection activeCell="J8" sqref="J8"/>
    </sheetView>
  </sheetViews>
  <sheetFormatPr defaultColWidth="9.140625" defaultRowHeight="12.75" x14ac:dyDescent="0.2"/>
  <cols>
    <col min="1" max="7" width="9.140625" style="86" customWidth="1"/>
    <col min="8" max="10" width="11.7109375" style="86" customWidth="1"/>
    <col min="11" max="13" width="11.42578125" style="433" customWidth="1"/>
    <col min="14" max="256" width="11.42578125" style="86" customWidth="1"/>
    <col min="257" max="16384" width="9.140625" style="86"/>
  </cols>
  <sheetData>
    <row r="1" spans="1:13" s="193" customFormat="1" x14ac:dyDescent="0.2">
      <c r="A1" s="581" t="str">
        <f>JANVIER!H10</f>
        <v xml:space="preserve">SYNDICAT DES MÉTALLOS SL </v>
      </c>
      <c r="B1" s="581"/>
      <c r="C1" s="581"/>
      <c r="D1" s="581"/>
      <c r="E1" s="581"/>
      <c r="F1" s="581"/>
      <c r="G1" s="581"/>
      <c r="H1" s="581"/>
      <c r="I1" s="581"/>
      <c r="J1" s="581"/>
      <c r="K1" s="412"/>
      <c r="L1" s="412"/>
      <c r="M1" s="412"/>
    </row>
    <row r="2" spans="1:13" s="193" customFormat="1" x14ac:dyDescent="0.2">
      <c r="A2" s="582" t="s">
        <v>230</v>
      </c>
      <c r="B2" s="582"/>
      <c r="C2" s="582"/>
      <c r="D2" s="582"/>
      <c r="E2" s="582"/>
      <c r="F2" s="582"/>
      <c r="G2" s="582"/>
      <c r="H2" s="582"/>
      <c r="I2" s="582"/>
      <c r="J2" s="582"/>
      <c r="K2" s="412"/>
      <c r="L2" s="412"/>
      <c r="M2" s="412"/>
    </row>
    <row r="3" spans="1:13" s="193" customFormat="1" x14ac:dyDescent="0.2">
      <c r="A3" s="194"/>
      <c r="B3" s="194"/>
      <c r="C3" s="194"/>
      <c r="D3" s="194"/>
      <c r="E3" s="194"/>
      <c r="F3" s="195" t="s">
        <v>320</v>
      </c>
      <c r="G3" s="145">
        <f>JANVIER!E11</f>
        <v>0</v>
      </c>
      <c r="H3" s="196"/>
      <c r="I3" s="196"/>
      <c r="J3" s="196"/>
      <c r="K3" s="413"/>
      <c r="L3" s="413"/>
      <c r="M3" s="413"/>
    </row>
    <row r="4" spans="1:13" s="198" customFormat="1" x14ac:dyDescent="0.2">
      <c r="A4" s="197"/>
      <c r="B4" s="197"/>
      <c r="C4" s="197"/>
      <c r="E4" s="199"/>
      <c r="F4" s="130" t="s">
        <v>231</v>
      </c>
      <c r="G4" s="585" t="s">
        <v>323</v>
      </c>
      <c r="H4" s="585"/>
      <c r="I4" s="585"/>
      <c r="J4" s="200"/>
      <c r="K4" s="414"/>
      <c r="L4" s="414"/>
      <c r="M4" s="414"/>
    </row>
    <row r="5" spans="1:13" x14ac:dyDescent="0.2">
      <c r="A5" s="583" t="s">
        <v>232</v>
      </c>
      <c r="B5" s="583"/>
      <c r="C5" s="583"/>
      <c r="D5" s="583"/>
      <c r="E5" s="583"/>
      <c r="F5" s="583"/>
      <c r="G5" s="583"/>
      <c r="H5" s="583"/>
      <c r="I5" s="583"/>
      <c r="J5" s="583"/>
      <c r="K5" s="432"/>
      <c r="L5" s="432"/>
      <c r="M5" s="432"/>
    </row>
    <row r="6" spans="1:13" x14ac:dyDescent="0.2">
      <c r="A6" s="584" t="s">
        <v>233</v>
      </c>
      <c r="B6" s="584"/>
      <c r="C6" s="584"/>
      <c r="D6" s="584"/>
      <c r="E6" s="584"/>
      <c r="F6" s="584"/>
      <c r="G6" s="584"/>
      <c r="H6" s="584"/>
      <c r="I6" s="584"/>
      <c r="J6" s="584"/>
      <c r="K6" s="432"/>
      <c r="L6" s="432"/>
      <c r="M6" s="432"/>
    </row>
    <row r="7" spans="1:13" ht="8.25" customHeight="1" thickBot="1" x14ac:dyDescent="0.25">
      <c r="A7" s="136"/>
      <c r="B7" s="136"/>
      <c r="C7" s="136"/>
      <c r="D7" s="136"/>
      <c r="E7" s="136"/>
      <c r="F7" s="136"/>
      <c r="G7" s="136"/>
      <c r="H7" s="136"/>
      <c r="I7" s="136"/>
      <c r="J7" s="136"/>
      <c r="K7" s="432"/>
      <c r="L7" s="432"/>
      <c r="M7" s="432"/>
    </row>
    <row r="8" spans="1:13" ht="15" customHeight="1" x14ac:dyDescent="0.2">
      <c r="A8" s="210" t="s">
        <v>352</v>
      </c>
      <c r="B8" s="112"/>
      <c r="C8" s="112"/>
      <c r="D8" s="112"/>
      <c r="E8" s="112"/>
      <c r="F8" s="87"/>
      <c r="G8" s="87"/>
      <c r="H8" s="87"/>
      <c r="I8" s="87"/>
      <c r="J8" s="98">
        <f>'RAP JAN'!J7</f>
        <v>0</v>
      </c>
    </row>
    <row r="9" spans="1:13" ht="15" customHeight="1" x14ac:dyDescent="0.2">
      <c r="A9" s="89" t="s">
        <v>234</v>
      </c>
      <c r="B9" s="112"/>
      <c r="C9" s="112"/>
      <c r="D9" s="112"/>
      <c r="E9" s="112"/>
      <c r="F9" s="87"/>
      <c r="G9" s="87"/>
      <c r="H9" s="87"/>
      <c r="I9" s="87"/>
      <c r="J9" s="113" t="s">
        <v>191</v>
      </c>
      <c r="K9" s="434" t="s">
        <v>192</v>
      </c>
      <c r="L9" s="434" t="s">
        <v>225</v>
      </c>
      <c r="M9" s="434" t="s">
        <v>226</v>
      </c>
    </row>
    <row r="10" spans="1:13" ht="15" customHeight="1" x14ac:dyDescent="0.2">
      <c r="A10" s="86" t="s">
        <v>353</v>
      </c>
      <c r="I10" s="103">
        <f t="shared" ref="I10:I17" si="0">SUM(K10:M10)</f>
        <v>0</v>
      </c>
      <c r="J10" s="113"/>
      <c r="K10" s="432">
        <f>'RAP JAN'!I9</f>
        <v>0</v>
      </c>
      <c r="L10" s="432">
        <f>'RAP FÉV'!I9</f>
        <v>0</v>
      </c>
      <c r="M10" s="432">
        <f>'RAP MAR'!I9</f>
        <v>0</v>
      </c>
    </row>
    <row r="11" spans="1:13" ht="15" customHeight="1" x14ac:dyDescent="0.2">
      <c r="A11" s="86" t="s">
        <v>354</v>
      </c>
      <c r="I11" s="240">
        <f t="shared" si="0"/>
        <v>0</v>
      </c>
      <c r="J11" s="113"/>
      <c r="K11" s="432">
        <f>'RAP JAN'!I10</f>
        <v>0</v>
      </c>
      <c r="L11" s="432">
        <f>'RAP FÉV'!I10</f>
        <v>0</v>
      </c>
      <c r="M11" s="432">
        <f>'RAP MAR'!I10</f>
        <v>0</v>
      </c>
    </row>
    <row r="12" spans="1:13" ht="15" customHeight="1" x14ac:dyDescent="0.2">
      <c r="A12" s="86" t="s">
        <v>355</v>
      </c>
      <c r="I12" s="240">
        <f t="shared" si="0"/>
        <v>0</v>
      </c>
      <c r="J12" s="113"/>
      <c r="K12" s="432">
        <f>'RAP JAN'!I11</f>
        <v>0</v>
      </c>
      <c r="L12" s="432">
        <f>'RAP FÉV'!I11</f>
        <v>0</v>
      </c>
      <c r="M12" s="432">
        <f>'RAP MAR'!I11</f>
        <v>0</v>
      </c>
    </row>
    <row r="13" spans="1:13" ht="15" customHeight="1" x14ac:dyDescent="0.2">
      <c r="A13" s="86" t="s">
        <v>356</v>
      </c>
      <c r="I13" s="240">
        <f t="shared" si="0"/>
        <v>0</v>
      </c>
      <c r="J13" s="113"/>
      <c r="K13" s="432">
        <f>'RAP JAN'!I12</f>
        <v>0</v>
      </c>
      <c r="L13" s="432">
        <f>'RAP FÉV'!I12</f>
        <v>0</v>
      </c>
      <c r="M13" s="432">
        <f>'RAP MAR'!I12</f>
        <v>0</v>
      </c>
    </row>
    <row r="14" spans="1:13" ht="15" customHeight="1" x14ac:dyDescent="0.2">
      <c r="A14" s="86" t="s">
        <v>357</v>
      </c>
      <c r="I14" s="240">
        <f t="shared" si="0"/>
        <v>0</v>
      </c>
      <c r="J14" s="113"/>
      <c r="K14" s="432">
        <f>'RAP JAN'!I13</f>
        <v>0</v>
      </c>
      <c r="L14" s="432">
        <f>'RAP FÉV'!I13</f>
        <v>0</v>
      </c>
      <c r="M14" s="432">
        <f>'RAP MAR'!I13</f>
        <v>0</v>
      </c>
    </row>
    <row r="15" spans="1:13" ht="15" customHeight="1" x14ac:dyDescent="0.2">
      <c r="A15" s="86" t="s">
        <v>358</v>
      </c>
      <c r="I15" s="240">
        <f t="shared" si="0"/>
        <v>0</v>
      </c>
      <c r="J15" s="113"/>
      <c r="K15" s="432">
        <f>'RAP JAN'!I14</f>
        <v>0</v>
      </c>
      <c r="L15" s="432">
        <f>'RAP FÉV'!I14</f>
        <v>0</v>
      </c>
      <c r="M15" s="432">
        <f>'RAP MAR'!I14</f>
        <v>0</v>
      </c>
    </row>
    <row r="16" spans="1:13" ht="15" customHeight="1" x14ac:dyDescent="0.2">
      <c r="B16" s="86" t="s">
        <v>201</v>
      </c>
      <c r="C16" s="210" t="s">
        <v>359</v>
      </c>
      <c r="I16" s="240">
        <f t="shared" si="0"/>
        <v>0</v>
      </c>
      <c r="J16" s="113"/>
      <c r="K16" s="432">
        <f>'RAP JAN'!I15</f>
        <v>0</v>
      </c>
      <c r="L16" s="432">
        <f>'RAP FÉV'!I15</f>
        <v>0</v>
      </c>
      <c r="M16" s="432">
        <f>'RAP MAR'!I15</f>
        <v>0</v>
      </c>
    </row>
    <row r="17" spans="1:13" ht="15" customHeight="1" x14ac:dyDescent="0.2">
      <c r="C17" s="210" t="s">
        <v>360</v>
      </c>
      <c r="I17" s="241">
        <f t="shared" si="0"/>
        <v>0</v>
      </c>
      <c r="J17" s="113"/>
      <c r="K17" s="432">
        <f>'RAP JAN'!I16</f>
        <v>0</v>
      </c>
      <c r="L17" s="432">
        <f>'RAP FÉV'!I16</f>
        <v>0</v>
      </c>
      <c r="M17" s="432">
        <f>'RAP MAR'!I16</f>
        <v>0</v>
      </c>
    </row>
    <row r="18" spans="1:13" ht="15" customHeight="1" x14ac:dyDescent="0.2">
      <c r="B18" s="206" t="s">
        <v>361</v>
      </c>
      <c r="I18" s="87"/>
      <c r="J18" s="104">
        <f>SUM(I10:I17)</f>
        <v>0</v>
      </c>
      <c r="K18" s="432" t="s">
        <v>191</v>
      </c>
      <c r="L18" s="432"/>
      <c r="M18" s="432"/>
    </row>
    <row r="19" spans="1:13" ht="15" customHeight="1" thickBot="1" x14ac:dyDescent="0.25">
      <c r="B19" s="206" t="s">
        <v>362</v>
      </c>
      <c r="I19" s="87"/>
      <c r="J19" s="105">
        <f>SUM(J8:J18)</f>
        <v>0</v>
      </c>
      <c r="K19" s="432"/>
      <c r="L19" s="432"/>
      <c r="M19" s="432"/>
    </row>
    <row r="20" spans="1:13" ht="15" customHeight="1" x14ac:dyDescent="0.2">
      <c r="A20" s="112"/>
      <c r="B20" s="112"/>
      <c r="C20" s="112"/>
      <c r="D20" s="112"/>
      <c r="E20" s="112"/>
      <c r="F20" s="87"/>
      <c r="G20" s="87"/>
      <c r="H20" s="87"/>
      <c r="I20" s="87"/>
      <c r="J20" s="115"/>
      <c r="K20" s="432"/>
      <c r="L20" s="432"/>
      <c r="M20" s="432"/>
    </row>
    <row r="21" spans="1:13" ht="15" customHeight="1" x14ac:dyDescent="0.2">
      <c r="A21" s="112"/>
      <c r="B21" s="89" t="s">
        <v>235</v>
      </c>
      <c r="C21" s="112"/>
      <c r="D21" s="112"/>
      <c r="E21" s="112"/>
      <c r="F21" s="87"/>
      <c r="G21" s="87"/>
      <c r="H21" s="87"/>
      <c r="I21" s="87"/>
      <c r="J21" s="113"/>
      <c r="K21" s="432"/>
      <c r="L21" s="432"/>
      <c r="M21" s="432"/>
    </row>
    <row r="22" spans="1:13" ht="15" customHeight="1" x14ac:dyDescent="0.2">
      <c r="A22" s="86" t="s">
        <v>204</v>
      </c>
      <c r="F22" s="87"/>
      <c r="G22" s="87"/>
      <c r="H22" s="87"/>
      <c r="I22" s="87"/>
      <c r="J22" s="113"/>
      <c r="K22" s="434" t="s">
        <v>192</v>
      </c>
      <c r="L22" s="434" t="s">
        <v>225</v>
      </c>
      <c r="M22" s="434" t="s">
        <v>226</v>
      </c>
    </row>
    <row r="23" spans="1:13" ht="15" customHeight="1" x14ac:dyDescent="0.2">
      <c r="A23" s="86" t="s">
        <v>363</v>
      </c>
      <c r="F23" s="87"/>
      <c r="G23" s="87"/>
      <c r="H23" s="106">
        <f>SUM(K23:M23)</f>
        <v>0</v>
      </c>
      <c r="I23" s="87"/>
      <c r="J23" s="113"/>
      <c r="K23" s="432">
        <f>'RAP JAN'!H22</f>
        <v>0</v>
      </c>
      <c r="L23" s="432">
        <f>'RAP FÉV'!H22</f>
        <v>0</v>
      </c>
      <c r="M23" s="432">
        <f>'RAP MAR'!H22</f>
        <v>0</v>
      </c>
    </row>
    <row r="24" spans="1:13" ht="15" customHeight="1" x14ac:dyDescent="0.2">
      <c r="A24" s="86" t="s">
        <v>364</v>
      </c>
      <c r="F24" s="87"/>
      <c r="G24" s="87"/>
      <c r="H24" s="242">
        <f>SUM(K24:M24)</f>
        <v>0</v>
      </c>
      <c r="I24" s="87"/>
      <c r="J24" s="113"/>
      <c r="K24" s="432">
        <f>'RAP JAN'!H23</f>
        <v>0</v>
      </c>
      <c r="L24" s="432">
        <f>'RAP FÉV'!H23</f>
        <v>0</v>
      </c>
      <c r="M24" s="432">
        <f>'RAP MAR'!H23</f>
        <v>0</v>
      </c>
    </row>
    <row r="25" spans="1:13" ht="15" customHeight="1" x14ac:dyDescent="0.2">
      <c r="A25" s="86" t="s">
        <v>365</v>
      </c>
      <c r="F25" s="87"/>
      <c r="G25" s="87"/>
      <c r="H25" s="242">
        <f>SUM(K25:M25)</f>
        <v>0</v>
      </c>
      <c r="I25" s="87"/>
      <c r="J25" s="113"/>
      <c r="K25" s="432">
        <f>'RAP JAN'!H24</f>
        <v>0</v>
      </c>
      <c r="L25" s="432">
        <f>'RAP FÉV'!H24</f>
        <v>0</v>
      </c>
      <c r="M25" s="432">
        <f>'RAP MAR'!H24</f>
        <v>0</v>
      </c>
    </row>
    <row r="26" spans="1:13" ht="15" customHeight="1" x14ac:dyDescent="0.2">
      <c r="A26" s="86" t="s">
        <v>366</v>
      </c>
      <c r="F26" s="87"/>
      <c r="G26" s="87"/>
      <c r="H26" s="243">
        <f>SUM(K26:M26)</f>
        <v>0</v>
      </c>
      <c r="I26" s="87"/>
      <c r="J26" s="91"/>
      <c r="K26" s="432">
        <f>'RAP JAN'!H25</f>
        <v>0</v>
      </c>
      <c r="L26" s="432">
        <f>'RAP FÉV'!H25</f>
        <v>0</v>
      </c>
      <c r="M26" s="432">
        <f>'RAP MAR'!H25</f>
        <v>0</v>
      </c>
    </row>
    <row r="27" spans="1:13" ht="15" customHeight="1" x14ac:dyDescent="0.2">
      <c r="A27" s="112"/>
      <c r="B27" s="210" t="s">
        <v>367</v>
      </c>
      <c r="C27" s="112"/>
      <c r="D27" s="112"/>
      <c r="E27" s="112"/>
      <c r="F27" s="87"/>
      <c r="G27" s="87"/>
      <c r="H27" s="87"/>
      <c r="I27" s="110">
        <f>SUM(H23:H26)</f>
        <v>0</v>
      </c>
      <c r="J27" s="91"/>
      <c r="K27" s="434" t="s">
        <v>192</v>
      </c>
      <c r="L27" s="434" t="s">
        <v>225</v>
      </c>
      <c r="M27" s="434" t="s">
        <v>226</v>
      </c>
    </row>
    <row r="28" spans="1:13" ht="15" customHeight="1" x14ac:dyDescent="0.2">
      <c r="A28" s="210" t="s">
        <v>368</v>
      </c>
      <c r="E28" s="112"/>
      <c r="F28" s="87"/>
      <c r="G28" s="87"/>
      <c r="H28" s="87"/>
      <c r="I28" s="243">
        <f t="shared" ref="I28:I39" si="1">SUM(K28:M28)</f>
        <v>0</v>
      </c>
      <c r="J28" s="91"/>
      <c r="K28" s="432">
        <f>'RAP JAN'!I26</f>
        <v>0</v>
      </c>
      <c r="L28" s="432">
        <f>'RAP FÉV'!I26</f>
        <v>0</v>
      </c>
      <c r="M28" s="432">
        <f>'RAP MAR'!I26</f>
        <v>0</v>
      </c>
    </row>
    <row r="29" spans="1:13" ht="15" customHeight="1" x14ac:dyDescent="0.2">
      <c r="A29" s="210" t="s">
        <v>369</v>
      </c>
      <c r="E29" s="112"/>
      <c r="F29" s="87"/>
      <c r="G29" s="87"/>
      <c r="H29" s="87"/>
      <c r="I29" s="243">
        <f t="shared" si="1"/>
        <v>0</v>
      </c>
      <c r="J29" s="91"/>
      <c r="K29" s="432">
        <f>'RAP JAN'!I27</f>
        <v>0</v>
      </c>
      <c r="L29" s="432">
        <f>'RAP FÉV'!I27</f>
        <v>0</v>
      </c>
      <c r="M29" s="432">
        <f>'RAP MAR'!I27</f>
        <v>0</v>
      </c>
    </row>
    <row r="30" spans="1:13" ht="15" customHeight="1" x14ac:dyDescent="0.2">
      <c r="A30" s="210" t="s">
        <v>370</v>
      </c>
      <c r="E30" s="112"/>
      <c r="F30" s="87"/>
      <c r="G30" s="87"/>
      <c r="H30" s="87"/>
      <c r="I30" s="243">
        <f t="shared" si="1"/>
        <v>0</v>
      </c>
      <c r="J30" s="91"/>
      <c r="K30" s="432">
        <f>'RAP JAN'!I28</f>
        <v>0</v>
      </c>
      <c r="L30" s="432">
        <f>'RAP FÉV'!I28</f>
        <v>0</v>
      </c>
      <c r="M30" s="432">
        <f>'RAP MAR'!I28</f>
        <v>0</v>
      </c>
    </row>
    <row r="31" spans="1:13" ht="15" customHeight="1" x14ac:dyDescent="0.2">
      <c r="A31" s="210" t="s">
        <v>371</v>
      </c>
      <c r="E31" s="112"/>
      <c r="F31" s="87"/>
      <c r="G31" s="87"/>
      <c r="H31" s="87"/>
      <c r="I31" s="243">
        <f t="shared" si="1"/>
        <v>0</v>
      </c>
      <c r="J31" s="91"/>
      <c r="K31" s="432">
        <f>'RAP JAN'!I29</f>
        <v>0</v>
      </c>
      <c r="L31" s="432">
        <f>'RAP FÉV'!I29</f>
        <v>0</v>
      </c>
      <c r="M31" s="432">
        <f>'RAP MAR'!I29</f>
        <v>0</v>
      </c>
    </row>
    <row r="32" spans="1:13" ht="15" customHeight="1" x14ac:dyDescent="0.2">
      <c r="A32" s="210" t="s">
        <v>372</v>
      </c>
      <c r="E32" s="112"/>
      <c r="F32" s="87"/>
      <c r="G32" s="87"/>
      <c r="H32" s="87"/>
      <c r="I32" s="243">
        <f t="shared" si="1"/>
        <v>0</v>
      </c>
      <c r="J32" s="91"/>
      <c r="K32" s="432">
        <f>'RAP JAN'!I30</f>
        <v>0</v>
      </c>
      <c r="L32" s="432">
        <f>'RAP FÉV'!I30</f>
        <v>0</v>
      </c>
      <c r="M32" s="432">
        <f>'RAP MAR'!I30</f>
        <v>0</v>
      </c>
    </row>
    <row r="33" spans="1:13" ht="15" customHeight="1" x14ac:dyDescent="0.2">
      <c r="A33" s="210" t="s">
        <v>373</v>
      </c>
      <c r="E33" s="112"/>
      <c r="F33" s="87"/>
      <c r="G33" s="87"/>
      <c r="H33" s="87"/>
      <c r="I33" s="243">
        <f t="shared" si="1"/>
        <v>0</v>
      </c>
      <c r="J33" s="91"/>
      <c r="K33" s="432">
        <f>'RAP JAN'!I31</f>
        <v>0</v>
      </c>
      <c r="L33" s="432">
        <f>'RAP FÉV'!I31</f>
        <v>0</v>
      </c>
      <c r="M33" s="432">
        <f>'RAP MAR'!I31</f>
        <v>0</v>
      </c>
    </row>
    <row r="34" spans="1:13" ht="15" customHeight="1" x14ac:dyDescent="0.2">
      <c r="A34" s="210" t="s">
        <v>374</v>
      </c>
      <c r="E34" s="112"/>
      <c r="F34" s="87"/>
      <c r="G34" s="87"/>
      <c r="H34" s="87"/>
      <c r="I34" s="243">
        <f t="shared" si="1"/>
        <v>0</v>
      </c>
      <c r="J34" s="91"/>
      <c r="K34" s="432">
        <f>'RAP JAN'!I32</f>
        <v>0</v>
      </c>
      <c r="L34" s="432">
        <f>'RAP FÉV'!I32</f>
        <v>0</v>
      </c>
      <c r="M34" s="432">
        <f>'RAP MAR'!I32</f>
        <v>0</v>
      </c>
    </row>
    <row r="35" spans="1:13" ht="15" customHeight="1" x14ac:dyDescent="0.2">
      <c r="A35" s="210" t="s">
        <v>375</v>
      </c>
      <c r="E35" s="112"/>
      <c r="F35" s="87"/>
      <c r="G35" s="87"/>
      <c r="H35" s="87"/>
      <c r="I35" s="243">
        <f t="shared" si="1"/>
        <v>0</v>
      </c>
      <c r="J35" s="91"/>
      <c r="K35" s="432">
        <f>'RAP JAN'!I33</f>
        <v>0</v>
      </c>
      <c r="L35" s="432">
        <f>'RAP FÉV'!I33</f>
        <v>0</v>
      </c>
      <c r="M35" s="432">
        <f>'RAP MAR'!I33</f>
        <v>0</v>
      </c>
    </row>
    <row r="36" spans="1:13" ht="15" customHeight="1" x14ac:dyDescent="0.2">
      <c r="A36" s="210" t="s">
        <v>376</v>
      </c>
      <c r="E36" s="112"/>
      <c r="F36" s="87"/>
      <c r="G36" s="87"/>
      <c r="H36" s="87"/>
      <c r="I36" s="243">
        <f t="shared" si="1"/>
        <v>0</v>
      </c>
      <c r="J36" s="91"/>
      <c r="K36" s="432">
        <f>'RAP JAN'!I34</f>
        <v>0</v>
      </c>
      <c r="L36" s="432">
        <f>'RAP FÉV'!I34</f>
        <v>0</v>
      </c>
      <c r="M36" s="432">
        <f>'RAP MAR'!I34</f>
        <v>0</v>
      </c>
    </row>
    <row r="37" spans="1:13" ht="15" customHeight="1" x14ac:dyDescent="0.2">
      <c r="A37" s="210" t="s">
        <v>376</v>
      </c>
      <c r="E37" s="112"/>
      <c r="F37" s="87"/>
      <c r="G37" s="87"/>
      <c r="H37" s="87"/>
      <c r="I37" s="243">
        <f t="shared" ref="I37" si="2">SUM(K37:M37)</f>
        <v>0</v>
      </c>
      <c r="J37" s="91"/>
      <c r="K37" s="432">
        <f>'RAP JAN'!I35</f>
        <v>0</v>
      </c>
      <c r="L37" s="432">
        <f>'RAP FÉV'!I35</f>
        <v>0</v>
      </c>
      <c r="M37" s="432">
        <f>'RAP MAR'!I35</f>
        <v>0</v>
      </c>
    </row>
    <row r="38" spans="1:13" ht="15" customHeight="1" x14ac:dyDescent="0.2">
      <c r="A38" s="210" t="s">
        <v>377</v>
      </c>
      <c r="E38" s="112"/>
      <c r="F38" s="87"/>
      <c r="G38" s="87"/>
      <c r="H38" s="87"/>
      <c r="I38" s="243">
        <f t="shared" si="1"/>
        <v>0</v>
      </c>
      <c r="J38" s="91"/>
      <c r="K38" s="432">
        <f>'RAP JAN'!I36</f>
        <v>0</v>
      </c>
      <c r="L38" s="432">
        <f>'RAP FÉV'!I36</f>
        <v>0</v>
      </c>
      <c r="M38" s="432">
        <f>'RAP MAR'!I36</f>
        <v>0</v>
      </c>
    </row>
    <row r="39" spans="1:13" ht="15" customHeight="1" x14ac:dyDescent="0.2">
      <c r="A39" s="210" t="s">
        <v>378</v>
      </c>
      <c r="E39" s="112"/>
      <c r="F39" s="87"/>
      <c r="G39" s="87"/>
      <c r="H39" s="87"/>
      <c r="I39" s="243">
        <f t="shared" si="1"/>
        <v>0</v>
      </c>
      <c r="J39" s="91"/>
      <c r="K39" s="432">
        <f>'RAP JAN'!I37</f>
        <v>0</v>
      </c>
      <c r="L39" s="432">
        <f>'RAP FÉV'!I37</f>
        <v>0</v>
      </c>
      <c r="M39" s="432">
        <f>'RAP MAR'!I37</f>
        <v>0</v>
      </c>
    </row>
    <row r="40" spans="1:13" ht="15" customHeight="1" thickBot="1" x14ac:dyDescent="0.25">
      <c r="A40" s="112"/>
      <c r="B40" s="112"/>
      <c r="C40" s="112"/>
      <c r="D40" s="112"/>
      <c r="E40" s="112"/>
      <c r="F40" s="87"/>
      <c r="G40" s="87"/>
      <c r="H40" s="87"/>
      <c r="I40" s="87"/>
      <c r="J40" s="117"/>
      <c r="K40" s="432"/>
      <c r="L40" s="432"/>
      <c r="M40" s="432"/>
    </row>
    <row r="41" spans="1:13" ht="15" customHeight="1" thickTop="1" x14ac:dyDescent="0.2">
      <c r="A41" s="112"/>
      <c r="B41" s="206" t="s">
        <v>379</v>
      </c>
      <c r="C41" s="112"/>
      <c r="D41" s="112"/>
      <c r="E41" s="112"/>
      <c r="F41" s="87"/>
      <c r="G41" s="87"/>
      <c r="H41" s="87"/>
      <c r="I41" s="87"/>
      <c r="J41" s="102">
        <f>SUM(I27:I39)</f>
        <v>0</v>
      </c>
      <c r="K41" s="432"/>
      <c r="L41" s="432"/>
      <c r="M41" s="432"/>
    </row>
    <row r="42" spans="1:13" ht="15" customHeight="1" thickBot="1" x14ac:dyDescent="0.25">
      <c r="A42" s="206" t="s">
        <v>380</v>
      </c>
      <c r="E42" s="112"/>
      <c r="F42" s="87"/>
      <c r="G42" s="87"/>
      <c r="H42" s="87"/>
      <c r="I42" s="87"/>
      <c r="J42" s="108">
        <f>SUM(J19-J41)</f>
        <v>0</v>
      </c>
      <c r="K42" s="432" t="s">
        <v>191</v>
      </c>
      <c r="L42" s="432"/>
      <c r="M42" s="432"/>
    </row>
    <row r="43" spans="1:13" ht="8.25" customHeight="1" thickTop="1" x14ac:dyDescent="0.2">
      <c r="A43" s="87"/>
      <c r="B43" s="87"/>
      <c r="C43" s="87"/>
      <c r="D43" s="87"/>
      <c r="E43" s="87"/>
      <c r="F43" s="87"/>
      <c r="G43" s="87"/>
      <c r="H43" s="87"/>
      <c r="I43" s="87"/>
      <c r="J43" s="118"/>
      <c r="K43" s="432"/>
      <c r="L43" s="432"/>
      <c r="M43" s="432"/>
    </row>
    <row r="44" spans="1:13" ht="15" customHeight="1" x14ac:dyDescent="0.2">
      <c r="A44" s="590" t="s">
        <v>236</v>
      </c>
      <c r="B44" s="590"/>
      <c r="C44" s="590"/>
      <c r="D44" s="590"/>
      <c r="E44" s="590"/>
      <c r="F44" s="590"/>
      <c r="G44" s="590"/>
      <c r="H44" s="590"/>
      <c r="I44" s="590"/>
      <c r="J44" s="590"/>
      <c r="K44" s="432"/>
      <c r="L44" s="432"/>
      <c r="M44" s="432"/>
    </row>
    <row r="45" spans="1:13" ht="8.25" customHeight="1" x14ac:dyDescent="0.2">
      <c r="A45" s="112"/>
      <c r="B45" s="112"/>
      <c r="C45" s="112"/>
      <c r="D45" s="112"/>
      <c r="E45" s="112"/>
      <c r="F45" s="87"/>
      <c r="G45" s="87"/>
      <c r="H45" s="87"/>
      <c r="I45" s="87"/>
      <c r="J45" s="87"/>
      <c r="K45" s="432"/>
      <c r="L45" s="432"/>
      <c r="M45" s="432"/>
    </row>
    <row r="46" spans="1:13" ht="15" customHeight="1" x14ac:dyDescent="0.2">
      <c r="A46" s="210" t="s">
        <v>350</v>
      </c>
      <c r="B46" s="112"/>
      <c r="C46" s="328" t="s">
        <v>253</v>
      </c>
      <c r="D46" s="210" t="s">
        <v>382</v>
      </c>
      <c r="E46" s="112"/>
      <c r="F46" s="591">
        <f>MARS!P113</f>
        <v>0</v>
      </c>
      <c r="G46" s="591"/>
      <c r="H46" s="87"/>
      <c r="I46" s="87"/>
      <c r="J46" s="87"/>
      <c r="K46" s="432"/>
      <c r="L46" s="432"/>
      <c r="M46" s="432"/>
    </row>
    <row r="47" spans="1:13" ht="15" customHeight="1" x14ac:dyDescent="0.2">
      <c r="A47" s="210" t="s">
        <v>381</v>
      </c>
      <c r="B47" s="112"/>
      <c r="C47" s="112"/>
      <c r="D47" s="112"/>
      <c r="E47" s="112"/>
      <c r="F47" s="592">
        <f>MARS!P114</f>
        <v>0</v>
      </c>
      <c r="G47" s="592"/>
      <c r="H47" s="87"/>
      <c r="I47" s="87"/>
      <c r="J47" s="87"/>
      <c r="K47" s="432"/>
      <c r="L47" s="432"/>
      <c r="M47" s="432"/>
    </row>
    <row r="48" spans="1:13" ht="15" customHeight="1" x14ac:dyDescent="0.2">
      <c r="A48" s="210" t="s">
        <v>383</v>
      </c>
      <c r="B48" s="112"/>
      <c r="C48" s="112"/>
      <c r="D48" s="112"/>
      <c r="E48" s="112"/>
      <c r="F48" s="593">
        <f>SUM(F46:F47)</f>
        <v>0</v>
      </c>
      <c r="G48" s="593"/>
      <c r="H48" s="87"/>
      <c r="I48" s="87"/>
      <c r="J48" s="87"/>
      <c r="K48" s="432"/>
      <c r="L48" s="432"/>
      <c r="M48" s="432"/>
    </row>
    <row r="49" spans="1:13" ht="15" customHeight="1" x14ac:dyDescent="0.2">
      <c r="A49" s="210" t="s">
        <v>384</v>
      </c>
      <c r="B49" s="112"/>
      <c r="C49" s="112"/>
      <c r="D49" s="112"/>
      <c r="E49" s="112"/>
      <c r="F49" s="593">
        <f>MARS!P115</f>
        <v>0</v>
      </c>
      <c r="G49" s="593"/>
      <c r="H49" s="87"/>
      <c r="I49" s="87"/>
      <c r="J49" s="87"/>
      <c r="K49" s="432"/>
      <c r="L49" s="432"/>
      <c r="M49" s="432"/>
    </row>
    <row r="50" spans="1:13" ht="15" customHeight="1" x14ac:dyDescent="0.2">
      <c r="A50" s="112"/>
      <c r="B50" s="112"/>
      <c r="C50" s="112"/>
      <c r="D50" s="210" t="s">
        <v>385</v>
      </c>
      <c r="E50" s="112"/>
      <c r="F50" s="119"/>
      <c r="G50" s="119"/>
      <c r="H50" s="591">
        <f>SUM(F48)-SUM(F49)</f>
        <v>0</v>
      </c>
      <c r="I50" s="591"/>
      <c r="J50" s="591"/>
      <c r="K50" s="432"/>
      <c r="L50" s="432"/>
      <c r="M50" s="432"/>
    </row>
    <row r="51" spans="1:13" ht="15" customHeight="1" x14ac:dyDescent="0.2">
      <c r="A51" s="112"/>
      <c r="B51" s="112"/>
      <c r="C51" s="112"/>
      <c r="D51" s="210" t="s">
        <v>386</v>
      </c>
      <c r="E51" s="112"/>
      <c r="F51" s="87"/>
      <c r="G51" s="87"/>
      <c r="H51" s="593">
        <f>MARS!$V$111</f>
        <v>0</v>
      </c>
      <c r="I51" s="593"/>
      <c r="J51" s="593"/>
      <c r="K51" s="432"/>
      <c r="L51" s="432"/>
      <c r="M51" s="432"/>
    </row>
    <row r="52" spans="1:13" ht="15" customHeight="1" x14ac:dyDescent="0.2">
      <c r="A52" s="112"/>
      <c r="B52" s="112"/>
      <c r="C52" s="112"/>
      <c r="D52" s="210" t="s">
        <v>387</v>
      </c>
      <c r="E52" s="112"/>
      <c r="F52" s="87"/>
      <c r="G52" s="87"/>
      <c r="H52" s="593">
        <f>SUM(MARS!$AA$111+MARS!$AF$111+MARS!$V$121+MARS!$AA$121+MARS!$AF$121+MARS!$V$131+MARS!$AA$131+MARS!$AF$131+MARS!$V$141+MARS!$AA$141+MARS!$AF$141)</f>
        <v>0</v>
      </c>
      <c r="I52" s="593"/>
      <c r="J52" s="593"/>
      <c r="K52" s="432"/>
      <c r="L52" s="432"/>
      <c r="M52" s="432"/>
    </row>
    <row r="53" spans="1:13" ht="15" customHeight="1" x14ac:dyDescent="0.2">
      <c r="A53" s="112"/>
      <c r="B53" s="112"/>
      <c r="C53" s="112"/>
      <c r="D53" s="206" t="s">
        <v>388</v>
      </c>
      <c r="E53" s="112"/>
      <c r="F53" s="87"/>
      <c r="G53" s="87"/>
      <c r="H53" s="594">
        <f>SUM(H50:J52)</f>
        <v>0</v>
      </c>
      <c r="I53" s="595"/>
      <c r="J53" s="596"/>
      <c r="K53" s="432"/>
      <c r="L53" s="432"/>
      <c r="M53" s="432"/>
    </row>
    <row r="54" spans="1:13" ht="17.45" customHeight="1" x14ac:dyDescent="0.2">
      <c r="A54" s="439" t="s">
        <v>468</v>
      </c>
      <c r="B54" s="383"/>
      <c r="C54" s="383"/>
      <c r="D54" s="384"/>
      <c r="E54" s="383"/>
      <c r="F54" s="383"/>
      <c r="G54" s="383"/>
      <c r="H54" s="588" t="s">
        <v>461</v>
      </c>
      <c r="I54" s="588"/>
      <c r="J54" s="588"/>
      <c r="K54" s="435"/>
      <c r="L54" s="435"/>
      <c r="M54" s="435"/>
    </row>
    <row r="55" spans="1:13" ht="15" customHeight="1" x14ac:dyDescent="0.2">
      <c r="A55" s="589" t="s">
        <v>237</v>
      </c>
      <c r="B55" s="589"/>
      <c r="C55" s="589"/>
      <c r="D55" s="589"/>
      <c r="E55" s="589"/>
      <c r="F55" s="589"/>
      <c r="G55" s="589"/>
      <c r="H55" s="589"/>
      <c r="I55" s="589"/>
      <c r="J55" s="589"/>
      <c r="K55" s="435"/>
      <c r="L55" s="435"/>
      <c r="M55" s="435"/>
    </row>
    <row r="56" spans="1:13" ht="15" customHeight="1" x14ac:dyDescent="0.2">
      <c r="A56" s="586"/>
      <c r="B56" s="586"/>
      <c r="C56" s="586"/>
      <c r="D56" s="586"/>
      <c r="E56" s="586"/>
      <c r="F56" s="586"/>
      <c r="G56" s="586"/>
      <c r="H56" s="586"/>
      <c r="I56" s="586"/>
      <c r="J56" s="586"/>
      <c r="K56" s="435"/>
      <c r="L56" s="435"/>
      <c r="M56" s="435"/>
    </row>
    <row r="57" spans="1:13" ht="15" customHeight="1" x14ac:dyDescent="0.2">
      <c r="A57" s="586"/>
      <c r="B57" s="586"/>
      <c r="C57" s="586"/>
      <c r="D57" s="586"/>
      <c r="E57" s="586"/>
      <c r="F57" s="586"/>
      <c r="G57" s="586"/>
      <c r="H57" s="586"/>
      <c r="I57" s="586"/>
      <c r="J57" s="586"/>
      <c r="K57" s="435"/>
      <c r="L57" s="435"/>
      <c r="M57" s="435"/>
    </row>
    <row r="58" spans="1:13" ht="15" customHeight="1" x14ac:dyDescent="0.2">
      <c r="A58" s="586"/>
      <c r="B58" s="586"/>
      <c r="C58" s="586"/>
      <c r="D58" s="586"/>
      <c r="E58" s="586"/>
      <c r="F58" s="586"/>
      <c r="G58" s="586"/>
      <c r="H58" s="586"/>
      <c r="I58" s="586"/>
      <c r="J58" s="586"/>
      <c r="K58" s="435"/>
      <c r="L58" s="435"/>
      <c r="M58" s="435"/>
    </row>
    <row r="59" spans="1:13" ht="15" customHeight="1" x14ac:dyDescent="0.2">
      <c r="A59" s="586"/>
      <c r="B59" s="586"/>
      <c r="C59" s="586"/>
      <c r="D59" s="586"/>
      <c r="E59" s="586"/>
      <c r="F59" s="586"/>
      <c r="G59" s="586"/>
      <c r="H59" s="586"/>
      <c r="I59" s="586"/>
      <c r="J59" s="586"/>
      <c r="K59" s="435"/>
      <c r="L59" s="435"/>
      <c r="M59" s="435"/>
    </row>
    <row r="60" spans="1:13" ht="8.25" customHeight="1" thickBot="1" x14ac:dyDescent="0.25">
      <c r="A60" s="385"/>
      <c r="B60" s="385"/>
      <c r="C60" s="385"/>
      <c r="D60" s="385"/>
      <c r="E60" s="385"/>
      <c r="F60" s="385"/>
      <c r="G60" s="385"/>
      <c r="H60" s="385"/>
      <c r="I60" s="385"/>
      <c r="J60" s="385"/>
      <c r="K60" s="435"/>
      <c r="L60" s="435"/>
      <c r="M60" s="435"/>
    </row>
    <row r="61" spans="1:13" ht="15" customHeight="1" x14ac:dyDescent="0.2">
      <c r="A61" s="587" t="s">
        <v>462</v>
      </c>
      <c r="B61" s="587"/>
      <c r="C61" s="587"/>
      <c r="D61" s="587"/>
      <c r="E61" s="587"/>
      <c r="F61" s="587"/>
      <c r="G61" s="587"/>
      <c r="H61" s="587"/>
      <c r="I61" s="587"/>
      <c r="J61" s="587"/>
      <c r="K61" s="435"/>
      <c r="L61" s="435"/>
      <c r="M61" s="435"/>
    </row>
    <row r="62" spans="1:13" ht="15" customHeight="1" x14ac:dyDescent="0.2">
      <c r="A62" s="210"/>
      <c r="B62" s="210"/>
      <c r="C62" s="210"/>
      <c r="D62" s="210"/>
      <c r="E62" s="210"/>
      <c r="F62" s="210"/>
      <c r="G62" s="210"/>
      <c r="H62" s="210"/>
      <c r="I62" s="210"/>
      <c r="J62" s="210"/>
      <c r="K62" s="435"/>
      <c r="L62" s="435"/>
      <c r="M62" s="435"/>
    </row>
    <row r="63" spans="1:13" ht="15" customHeight="1" x14ac:dyDescent="0.2">
      <c r="A63" s="580"/>
      <c r="B63" s="580"/>
      <c r="C63" s="580"/>
      <c r="D63" s="386" t="s">
        <v>238</v>
      </c>
      <c r="E63" s="210"/>
      <c r="F63" s="210"/>
      <c r="G63" s="580"/>
      <c r="H63" s="580"/>
      <c r="I63" s="580"/>
      <c r="J63" s="386" t="s">
        <v>238</v>
      </c>
      <c r="K63" s="435"/>
      <c r="L63" s="435"/>
      <c r="M63" s="435"/>
    </row>
    <row r="64" spans="1:13" ht="15" customHeight="1" x14ac:dyDescent="0.2">
      <c r="A64" s="473"/>
      <c r="B64" s="473"/>
      <c r="C64" s="473"/>
      <c r="D64" s="210"/>
      <c r="E64" s="210"/>
      <c r="F64" s="210"/>
      <c r="G64" s="473"/>
      <c r="H64" s="473"/>
      <c r="I64" s="473"/>
      <c r="J64" s="210"/>
      <c r="K64" s="435"/>
      <c r="L64" s="435"/>
      <c r="M64" s="435"/>
    </row>
    <row r="65" spans="1:13" ht="15" customHeight="1" x14ac:dyDescent="0.2">
      <c r="A65" s="580"/>
      <c r="B65" s="580"/>
      <c r="C65" s="580"/>
      <c r="D65" s="460" t="s">
        <v>3</v>
      </c>
      <c r="E65" s="210"/>
      <c r="F65" s="210"/>
      <c r="G65" s="580"/>
      <c r="H65" s="580"/>
      <c r="I65" s="580"/>
      <c r="J65" s="386" t="s">
        <v>238</v>
      </c>
      <c r="K65" s="435"/>
      <c r="L65" s="435"/>
      <c r="M65" s="435"/>
    </row>
    <row r="66" spans="1:13" ht="6" customHeight="1" thickBot="1" x14ac:dyDescent="0.25">
      <c r="A66" s="387"/>
      <c r="B66" s="387"/>
      <c r="C66" s="387"/>
      <c r="D66" s="387"/>
      <c r="E66" s="387"/>
      <c r="F66" s="387"/>
      <c r="G66" s="387"/>
      <c r="H66" s="387"/>
      <c r="I66" s="387"/>
      <c r="J66" s="387"/>
      <c r="K66" s="435"/>
      <c r="L66" s="435"/>
      <c r="M66" s="435"/>
    </row>
    <row r="67" spans="1:13" ht="15" customHeight="1" x14ac:dyDescent="0.2">
      <c r="A67" s="210"/>
      <c r="B67" s="210"/>
      <c r="C67" s="210"/>
      <c r="D67" s="210"/>
      <c r="E67" s="210"/>
      <c r="F67" s="210"/>
      <c r="G67" s="210"/>
      <c r="H67" s="210"/>
      <c r="I67" s="210"/>
      <c r="J67" s="388" t="s">
        <v>463</v>
      </c>
      <c r="K67" s="435"/>
      <c r="L67" s="435"/>
      <c r="M67" s="435"/>
    </row>
    <row r="68" spans="1:13" ht="15" customHeight="1" x14ac:dyDescent="0.2">
      <c r="A68" s="206" t="s">
        <v>459</v>
      </c>
      <c r="B68" s="210"/>
      <c r="C68" s="210"/>
      <c r="D68" s="210"/>
      <c r="E68" s="210"/>
      <c r="F68" s="210"/>
      <c r="G68" s="210"/>
      <c r="H68" s="210"/>
      <c r="I68" s="210"/>
      <c r="J68" s="210"/>
      <c r="K68" s="435"/>
      <c r="L68" s="435"/>
      <c r="M68" s="435"/>
    </row>
    <row r="69" spans="1:13" ht="15" customHeight="1" x14ac:dyDescent="0.2">
      <c r="A69" s="206" t="s">
        <v>336</v>
      </c>
      <c r="B69" s="206"/>
      <c r="C69" s="206"/>
      <c r="D69" s="206"/>
      <c r="E69" s="206"/>
      <c r="F69" s="206"/>
      <c r="G69" s="210"/>
      <c r="H69" s="210"/>
      <c r="I69" s="210"/>
      <c r="J69" s="210"/>
      <c r="K69" s="435"/>
      <c r="L69" s="435"/>
      <c r="M69" s="435"/>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sVqecDxNHM1OZGKJxaZe+hT+ipXmP1PVXuar2EH/W93IgOSZgAeZkAFvyZRabSw7r8XcVtL2mPPlHr11la62ww==" saltValue="Ma1JLXh3knhoruU5oPbdEg==" spinCount="100000" sheet="1" objects="1" scenarios="1" formatColumns="0" formatRows="0"/>
  <mergeCells count="25">
    <mergeCell ref="A44:J44"/>
    <mergeCell ref="F46:G46"/>
    <mergeCell ref="F47:G47"/>
    <mergeCell ref="F48:G48"/>
    <mergeCell ref="H53:J53"/>
    <mergeCell ref="F49:G49"/>
    <mergeCell ref="H50:J50"/>
    <mergeCell ref="H51:J51"/>
    <mergeCell ref="H52:J52"/>
    <mergeCell ref="A63:C63"/>
    <mergeCell ref="G63:I63"/>
    <mergeCell ref="G65:I65"/>
    <mergeCell ref="A65:C65"/>
    <mergeCell ref="A1:J1"/>
    <mergeCell ref="A2:J2"/>
    <mergeCell ref="A5:J5"/>
    <mergeCell ref="A6:J6"/>
    <mergeCell ref="G4:I4"/>
    <mergeCell ref="A56:J56"/>
    <mergeCell ref="A57:J57"/>
    <mergeCell ref="A58:J58"/>
    <mergeCell ref="A59:J59"/>
    <mergeCell ref="A61:J61"/>
    <mergeCell ref="H54:J54"/>
    <mergeCell ref="A55:J55"/>
  </mergeCells>
  <phoneticPr fontId="4" type="noConversion"/>
  <printOptions horizontalCentered="1"/>
  <pageMargins left="0.23622047244094499" right="0.23622047244094499" top="0" bottom="0" header="0.511811023622047" footer="0.511811023622047"/>
  <pageSetup paperSize="5" scale="98"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M82"/>
  <sheetViews>
    <sheetView showGridLines="0" workbookViewId="0">
      <selection activeCell="J8" sqref="J8"/>
    </sheetView>
  </sheetViews>
  <sheetFormatPr defaultColWidth="9.140625" defaultRowHeight="12.75" x14ac:dyDescent="0.2"/>
  <cols>
    <col min="1" max="7" width="9.140625" style="86" customWidth="1"/>
    <col min="8" max="10" width="11.7109375" style="86" customWidth="1"/>
    <col min="11" max="13" width="11.42578125" style="433" customWidth="1"/>
    <col min="14" max="256" width="11.42578125" style="86" customWidth="1"/>
    <col min="257" max="16384" width="9.140625" style="86"/>
  </cols>
  <sheetData>
    <row r="1" spans="1:13" s="193" customFormat="1" x14ac:dyDescent="0.2">
      <c r="A1" s="581" t="str">
        <f>JANVIER!H10</f>
        <v xml:space="preserve">SYNDICAT DES MÉTALLOS SL </v>
      </c>
      <c r="B1" s="581"/>
      <c r="C1" s="581"/>
      <c r="D1" s="581"/>
      <c r="E1" s="581"/>
      <c r="F1" s="581"/>
      <c r="G1" s="581"/>
      <c r="H1" s="581"/>
      <c r="I1" s="581"/>
      <c r="J1" s="581"/>
      <c r="K1" s="412"/>
      <c r="L1" s="412"/>
      <c r="M1" s="412"/>
    </row>
    <row r="2" spans="1:13" s="193" customFormat="1" x14ac:dyDescent="0.2">
      <c r="A2" s="582" t="s">
        <v>230</v>
      </c>
      <c r="B2" s="582"/>
      <c r="C2" s="582"/>
      <c r="D2" s="582"/>
      <c r="E2" s="582"/>
      <c r="F2" s="582"/>
      <c r="G2" s="582"/>
      <c r="H2" s="582"/>
      <c r="I2" s="582"/>
      <c r="J2" s="582"/>
      <c r="K2" s="412"/>
      <c r="L2" s="412"/>
      <c r="M2" s="412"/>
    </row>
    <row r="3" spans="1:13" s="193" customFormat="1" x14ac:dyDescent="0.2">
      <c r="A3" s="194"/>
      <c r="B3" s="194"/>
      <c r="C3" s="194"/>
      <c r="D3" s="194"/>
      <c r="E3" s="194"/>
      <c r="F3" s="195" t="s">
        <v>320</v>
      </c>
      <c r="G3" s="145">
        <f>JANVIER!E11</f>
        <v>0</v>
      </c>
      <c r="H3" s="196"/>
      <c r="I3" s="196"/>
      <c r="J3" s="196"/>
      <c r="K3" s="413"/>
      <c r="L3" s="413"/>
      <c r="M3" s="413"/>
    </row>
    <row r="4" spans="1:13" s="198" customFormat="1" x14ac:dyDescent="0.2">
      <c r="A4" s="197"/>
      <c r="B4" s="197"/>
      <c r="C4" s="197"/>
      <c r="E4" s="199"/>
      <c r="F4" s="130" t="s">
        <v>242</v>
      </c>
      <c r="G4" s="585" t="s">
        <v>322</v>
      </c>
      <c r="H4" s="585"/>
      <c r="I4" s="585"/>
      <c r="J4" s="200"/>
      <c r="K4" s="414"/>
      <c r="L4" s="414"/>
      <c r="M4" s="414"/>
    </row>
    <row r="5" spans="1:13" x14ac:dyDescent="0.2">
      <c r="A5" s="598" t="s">
        <v>243</v>
      </c>
      <c r="B5" s="598"/>
      <c r="C5" s="598"/>
      <c r="D5" s="598"/>
      <c r="E5" s="598"/>
      <c r="F5" s="598"/>
      <c r="G5" s="598"/>
      <c r="H5" s="598"/>
      <c r="I5" s="598"/>
      <c r="J5" s="598"/>
    </row>
    <row r="6" spans="1:13" x14ac:dyDescent="0.2">
      <c r="A6" s="584" t="s">
        <v>233</v>
      </c>
      <c r="B6" s="584"/>
      <c r="C6" s="584"/>
      <c r="D6" s="584"/>
      <c r="E6" s="584"/>
      <c r="F6" s="584"/>
      <c r="G6" s="584"/>
      <c r="H6" s="584"/>
      <c r="I6" s="584"/>
      <c r="J6" s="584"/>
    </row>
    <row r="7" spans="1:13" ht="8.25" customHeight="1" thickBot="1" x14ac:dyDescent="0.25">
      <c r="A7" s="136"/>
      <c r="B7" s="136"/>
      <c r="C7" s="136"/>
      <c r="D7" s="136"/>
      <c r="E7" s="136"/>
      <c r="F7" s="136"/>
      <c r="G7" s="136"/>
      <c r="H7" s="136"/>
      <c r="I7" s="136"/>
      <c r="J7" s="136"/>
    </row>
    <row r="8" spans="1:13" ht="15" customHeight="1" x14ac:dyDescent="0.2">
      <c r="A8" s="112" t="s">
        <v>352</v>
      </c>
      <c r="B8" s="112"/>
      <c r="C8" s="112"/>
      <c r="D8" s="112"/>
      <c r="E8" s="112"/>
      <c r="J8" s="98">
        <f>'RAP AVR'!J7</f>
        <v>0</v>
      </c>
    </row>
    <row r="9" spans="1:13" ht="15" customHeight="1" x14ac:dyDescent="0.2">
      <c r="A9" s="89" t="s">
        <v>234</v>
      </c>
      <c r="B9" s="112"/>
      <c r="C9" s="112"/>
      <c r="D9" s="112"/>
      <c r="E9" s="112"/>
      <c r="F9" s="87"/>
      <c r="J9" s="91" t="s">
        <v>191</v>
      </c>
      <c r="K9" s="434" t="s">
        <v>239</v>
      </c>
      <c r="L9" s="434" t="s">
        <v>240</v>
      </c>
      <c r="M9" s="434" t="s">
        <v>241</v>
      </c>
    </row>
    <row r="10" spans="1:13" ht="15" customHeight="1" x14ac:dyDescent="0.2">
      <c r="A10" s="86" t="s">
        <v>353</v>
      </c>
      <c r="I10" s="103">
        <f t="shared" ref="I10:I17" si="0">SUM(K10:M10)</f>
        <v>0</v>
      </c>
      <c r="J10" s="91"/>
      <c r="K10" s="432">
        <f>'RAP AVR'!I9</f>
        <v>0</v>
      </c>
      <c r="L10" s="432">
        <f>'RAP MAI'!I9</f>
        <v>0</v>
      </c>
      <c r="M10" s="432">
        <f>'RAP JUIN'!I9</f>
        <v>0</v>
      </c>
    </row>
    <row r="11" spans="1:13" ht="15" customHeight="1" x14ac:dyDescent="0.2">
      <c r="A11" s="86" t="s">
        <v>354</v>
      </c>
      <c r="I11" s="240">
        <f t="shared" si="0"/>
        <v>0</v>
      </c>
      <c r="J11" s="91"/>
      <c r="K11" s="432">
        <f>'RAP AVR'!I10</f>
        <v>0</v>
      </c>
      <c r="L11" s="432">
        <f>'RAP MAI'!I10</f>
        <v>0</v>
      </c>
      <c r="M11" s="432">
        <f>'RAP JUIN'!I10</f>
        <v>0</v>
      </c>
    </row>
    <row r="12" spans="1:13" ht="15" customHeight="1" x14ac:dyDescent="0.2">
      <c r="A12" s="86" t="s">
        <v>355</v>
      </c>
      <c r="I12" s="240">
        <f t="shared" si="0"/>
        <v>0</v>
      </c>
      <c r="J12" s="91"/>
      <c r="K12" s="432">
        <f>'RAP AVR'!I11</f>
        <v>0</v>
      </c>
      <c r="L12" s="432">
        <f>'RAP MAI'!I11</f>
        <v>0</v>
      </c>
      <c r="M12" s="432">
        <f>'RAP JUIN'!I11</f>
        <v>0</v>
      </c>
    </row>
    <row r="13" spans="1:13" ht="15" customHeight="1" x14ac:dyDescent="0.2">
      <c r="A13" s="86" t="s">
        <v>356</v>
      </c>
      <c r="I13" s="240">
        <f t="shared" si="0"/>
        <v>0</v>
      </c>
      <c r="J13" s="91"/>
      <c r="K13" s="432">
        <f>'RAP AVR'!I12</f>
        <v>0</v>
      </c>
      <c r="L13" s="432">
        <f>'RAP MAI'!I12</f>
        <v>0</v>
      </c>
      <c r="M13" s="432">
        <f>'RAP JUIN'!I12</f>
        <v>0</v>
      </c>
    </row>
    <row r="14" spans="1:13" ht="15" customHeight="1" x14ac:dyDescent="0.2">
      <c r="A14" s="86" t="s">
        <v>357</v>
      </c>
      <c r="I14" s="240">
        <f t="shared" si="0"/>
        <v>0</v>
      </c>
      <c r="J14" s="91"/>
      <c r="K14" s="432">
        <f>'RAP AVR'!I13</f>
        <v>0</v>
      </c>
      <c r="L14" s="432">
        <f>'RAP MAI'!I13</f>
        <v>0</v>
      </c>
      <c r="M14" s="432">
        <f>'RAP JUIN'!I13</f>
        <v>0</v>
      </c>
    </row>
    <row r="15" spans="1:13" ht="15" customHeight="1" x14ac:dyDescent="0.2">
      <c r="A15" s="86" t="s">
        <v>358</v>
      </c>
      <c r="I15" s="240">
        <f t="shared" si="0"/>
        <v>0</v>
      </c>
      <c r="J15" s="91"/>
      <c r="K15" s="432">
        <f>'RAP AVR'!I14</f>
        <v>0</v>
      </c>
      <c r="L15" s="432">
        <f>'RAP MAI'!I14</f>
        <v>0</v>
      </c>
      <c r="M15" s="432">
        <f>'RAP JUIN'!I14</f>
        <v>0</v>
      </c>
    </row>
    <row r="16" spans="1:13" ht="15" customHeight="1" x14ac:dyDescent="0.2">
      <c r="B16" s="86" t="s">
        <v>201</v>
      </c>
      <c r="C16" s="112" t="s">
        <v>359</v>
      </c>
      <c r="I16" s="240">
        <f t="shared" si="0"/>
        <v>0</v>
      </c>
      <c r="J16" s="91"/>
      <c r="K16" s="432">
        <f>'RAP AVR'!I15</f>
        <v>0</v>
      </c>
      <c r="L16" s="432">
        <f>'RAP MAI'!I15</f>
        <v>0</v>
      </c>
      <c r="M16" s="432">
        <f>'RAP JUIN'!I15</f>
        <v>0</v>
      </c>
    </row>
    <row r="17" spans="1:13" ht="15" customHeight="1" x14ac:dyDescent="0.2">
      <c r="C17" s="112" t="s">
        <v>360</v>
      </c>
      <c r="I17" s="241">
        <f t="shared" si="0"/>
        <v>0</v>
      </c>
      <c r="J17" s="91"/>
      <c r="K17" s="432">
        <f>'RAP AVR'!I16</f>
        <v>0</v>
      </c>
      <c r="L17" s="432">
        <f>'RAP MAI'!I16</f>
        <v>0</v>
      </c>
      <c r="M17" s="432">
        <f>'RAP JUIN'!I16</f>
        <v>0</v>
      </c>
    </row>
    <row r="18" spans="1:13" ht="15" customHeight="1" x14ac:dyDescent="0.2">
      <c r="B18" s="89" t="s">
        <v>361</v>
      </c>
      <c r="J18" s="104">
        <f>SUM(I10:I17)</f>
        <v>0</v>
      </c>
      <c r="K18" s="433" t="s">
        <v>191</v>
      </c>
    </row>
    <row r="19" spans="1:13" ht="15" customHeight="1" thickBot="1" x14ac:dyDescent="0.25">
      <c r="B19" s="89" t="s">
        <v>362</v>
      </c>
      <c r="J19" s="105">
        <f>SUM(J8:J18)</f>
        <v>0</v>
      </c>
    </row>
    <row r="20" spans="1:13" ht="15" customHeight="1" x14ac:dyDescent="0.2">
      <c r="J20" s="92"/>
    </row>
    <row r="21" spans="1:13" ht="15" customHeight="1" x14ac:dyDescent="0.2">
      <c r="B21" s="89" t="s">
        <v>235</v>
      </c>
      <c r="C21" s="112"/>
      <c r="D21" s="112"/>
      <c r="E21" s="112"/>
      <c r="J21" s="91"/>
    </row>
    <row r="22" spans="1:13" ht="15" customHeight="1" x14ac:dyDescent="0.2">
      <c r="A22" s="86" t="s">
        <v>204</v>
      </c>
      <c r="J22" s="91"/>
      <c r="K22" s="434" t="s">
        <v>239</v>
      </c>
      <c r="L22" s="434" t="s">
        <v>240</v>
      </c>
      <c r="M22" s="434" t="s">
        <v>241</v>
      </c>
    </row>
    <row r="23" spans="1:13" ht="15" customHeight="1" x14ac:dyDescent="0.2">
      <c r="A23" s="86" t="s">
        <v>363</v>
      </c>
      <c r="H23" s="106">
        <f>SUM(K23:M23)</f>
        <v>0</v>
      </c>
      <c r="J23" s="91"/>
      <c r="K23" s="432">
        <f>'RAP AVR'!H22</f>
        <v>0</v>
      </c>
      <c r="L23" s="432">
        <f>'RAP MAI'!H22</f>
        <v>0</v>
      </c>
      <c r="M23" s="432">
        <f>'RAP JUIN'!H22</f>
        <v>0</v>
      </c>
    </row>
    <row r="24" spans="1:13" ht="15" customHeight="1" x14ac:dyDescent="0.2">
      <c r="A24" s="86" t="s">
        <v>364</v>
      </c>
      <c r="H24" s="242">
        <f>SUM(K24:M24)</f>
        <v>0</v>
      </c>
      <c r="J24" s="91"/>
      <c r="K24" s="432">
        <f>'RAP AVR'!H23</f>
        <v>0</v>
      </c>
      <c r="L24" s="432">
        <f>'RAP MAI'!H23</f>
        <v>0</v>
      </c>
      <c r="M24" s="432">
        <f>'RAP JUIN'!H23</f>
        <v>0</v>
      </c>
    </row>
    <row r="25" spans="1:13" ht="15" customHeight="1" x14ac:dyDescent="0.2">
      <c r="A25" s="86" t="s">
        <v>365</v>
      </c>
      <c r="H25" s="242">
        <f>SUM(K25:M25)</f>
        <v>0</v>
      </c>
      <c r="J25" s="91"/>
      <c r="K25" s="432">
        <f>'RAP AVR'!H24</f>
        <v>0</v>
      </c>
      <c r="L25" s="432">
        <f>'RAP MAI'!H24</f>
        <v>0</v>
      </c>
      <c r="M25" s="432">
        <f>'RAP JUIN'!H24</f>
        <v>0</v>
      </c>
    </row>
    <row r="26" spans="1:13" ht="15" customHeight="1" x14ac:dyDescent="0.2">
      <c r="A26" s="86" t="s">
        <v>366</v>
      </c>
      <c r="H26" s="243">
        <f>SUM(K26:M26)</f>
        <v>0</v>
      </c>
      <c r="J26" s="91"/>
      <c r="K26" s="432">
        <f>'RAP AVR'!H25</f>
        <v>0</v>
      </c>
      <c r="L26" s="432">
        <f>'RAP MAI'!H25</f>
        <v>0</v>
      </c>
      <c r="M26" s="432">
        <f>'RAP JUIN'!H25</f>
        <v>0</v>
      </c>
    </row>
    <row r="27" spans="1:13" ht="15" customHeight="1" x14ac:dyDescent="0.2">
      <c r="B27" s="210" t="s">
        <v>367</v>
      </c>
      <c r="I27" s="114">
        <f>SUM(H23:H26)</f>
        <v>0</v>
      </c>
      <c r="J27" s="91"/>
      <c r="K27" s="434" t="s">
        <v>239</v>
      </c>
      <c r="L27" s="434" t="s">
        <v>240</v>
      </c>
      <c r="M27" s="434" t="s">
        <v>241</v>
      </c>
    </row>
    <row r="28" spans="1:13" ht="15" customHeight="1" x14ac:dyDescent="0.2">
      <c r="A28" s="86" t="s">
        <v>368</v>
      </c>
      <c r="E28" s="112"/>
      <c r="I28" s="241">
        <f t="shared" ref="I28:I39" si="1">SUM(K28:M28)</f>
        <v>0</v>
      </c>
      <c r="J28" s="91"/>
      <c r="K28" s="432">
        <f>'RAP AVR'!I26</f>
        <v>0</v>
      </c>
      <c r="L28" s="432">
        <f>'RAP MAI'!I26</f>
        <v>0</v>
      </c>
      <c r="M28" s="432">
        <f>'RAP JUIN'!I26</f>
        <v>0</v>
      </c>
    </row>
    <row r="29" spans="1:13" ht="15" customHeight="1" x14ac:dyDescent="0.2">
      <c r="A29" s="86" t="s">
        <v>369</v>
      </c>
      <c r="E29" s="112"/>
      <c r="I29" s="241">
        <f t="shared" si="1"/>
        <v>0</v>
      </c>
      <c r="J29" s="91"/>
      <c r="K29" s="432">
        <f>'RAP AVR'!I27</f>
        <v>0</v>
      </c>
      <c r="L29" s="432">
        <f>'RAP MAI'!I27</f>
        <v>0</v>
      </c>
      <c r="M29" s="432">
        <f>'RAP JUIN'!I27</f>
        <v>0</v>
      </c>
    </row>
    <row r="30" spans="1:13" ht="15" customHeight="1" x14ac:dyDescent="0.2">
      <c r="A30" s="86" t="s">
        <v>370</v>
      </c>
      <c r="E30" s="112"/>
      <c r="I30" s="241">
        <f t="shared" si="1"/>
        <v>0</v>
      </c>
      <c r="J30" s="91"/>
      <c r="K30" s="432">
        <f>'RAP AVR'!I28</f>
        <v>0</v>
      </c>
      <c r="L30" s="432">
        <f>'RAP MAI'!I28</f>
        <v>0</v>
      </c>
      <c r="M30" s="432">
        <f>'RAP JUIN'!I28</f>
        <v>0</v>
      </c>
    </row>
    <row r="31" spans="1:13" ht="15" customHeight="1" x14ac:dyDescent="0.2">
      <c r="A31" s="86" t="s">
        <v>371</v>
      </c>
      <c r="E31" s="112"/>
      <c r="I31" s="241">
        <f t="shared" si="1"/>
        <v>0</v>
      </c>
      <c r="J31" s="91"/>
      <c r="K31" s="432">
        <f>'RAP AVR'!I29</f>
        <v>0</v>
      </c>
      <c r="L31" s="432">
        <f>'RAP MAI'!I29</f>
        <v>0</v>
      </c>
      <c r="M31" s="432">
        <f>'RAP JUIN'!I29</f>
        <v>0</v>
      </c>
    </row>
    <row r="32" spans="1:13" ht="15" customHeight="1" x14ac:dyDescent="0.2">
      <c r="A32" s="86" t="s">
        <v>372</v>
      </c>
      <c r="E32" s="112"/>
      <c r="I32" s="241">
        <f t="shared" si="1"/>
        <v>0</v>
      </c>
      <c r="J32" s="91"/>
      <c r="K32" s="432">
        <f>'RAP AVR'!I30</f>
        <v>0</v>
      </c>
      <c r="L32" s="432">
        <f>'RAP MAI'!I30</f>
        <v>0</v>
      </c>
      <c r="M32" s="432">
        <f>'RAP JUIN'!I30</f>
        <v>0</v>
      </c>
    </row>
    <row r="33" spans="1:13" ht="15" customHeight="1" x14ac:dyDescent="0.2">
      <c r="A33" s="86" t="s">
        <v>373</v>
      </c>
      <c r="E33" s="112"/>
      <c r="I33" s="241">
        <f t="shared" si="1"/>
        <v>0</v>
      </c>
      <c r="J33" s="91"/>
      <c r="K33" s="432">
        <f>'RAP AVR'!I31</f>
        <v>0</v>
      </c>
      <c r="L33" s="432">
        <f>'RAP MAI'!I31</f>
        <v>0</v>
      </c>
      <c r="M33" s="432">
        <f>'RAP JUIN'!I31</f>
        <v>0</v>
      </c>
    </row>
    <row r="34" spans="1:13" ht="15" customHeight="1" x14ac:dyDescent="0.2">
      <c r="A34" s="86" t="s">
        <v>374</v>
      </c>
      <c r="E34" s="112"/>
      <c r="I34" s="241">
        <f t="shared" si="1"/>
        <v>0</v>
      </c>
      <c r="J34" s="91"/>
      <c r="K34" s="432">
        <f>'RAP AVR'!I32</f>
        <v>0</v>
      </c>
      <c r="L34" s="432">
        <f>'RAP MAI'!I32</f>
        <v>0</v>
      </c>
      <c r="M34" s="432">
        <f>'RAP JUIN'!I32</f>
        <v>0</v>
      </c>
    </row>
    <row r="35" spans="1:13" ht="15" customHeight="1" x14ac:dyDescent="0.2">
      <c r="A35" s="86" t="s">
        <v>375</v>
      </c>
      <c r="E35" s="112"/>
      <c r="I35" s="241">
        <f t="shared" si="1"/>
        <v>0</v>
      </c>
      <c r="J35" s="91"/>
      <c r="K35" s="432">
        <f>'RAP AVR'!I33</f>
        <v>0</v>
      </c>
      <c r="L35" s="432">
        <f>'RAP MAI'!I33</f>
        <v>0</v>
      </c>
      <c r="M35" s="432">
        <f>'RAP JUIN'!I33</f>
        <v>0</v>
      </c>
    </row>
    <row r="36" spans="1:13" ht="15" customHeight="1" x14ac:dyDescent="0.2">
      <c r="A36" s="86" t="s">
        <v>376</v>
      </c>
      <c r="E36" s="112"/>
      <c r="I36" s="241">
        <f t="shared" si="1"/>
        <v>0</v>
      </c>
      <c r="J36" s="91"/>
      <c r="K36" s="432">
        <f>'RAP AVR'!I34</f>
        <v>0</v>
      </c>
      <c r="L36" s="432">
        <f>'RAP MAI'!I34</f>
        <v>0</v>
      </c>
      <c r="M36" s="432">
        <f>'RAP JUIN'!I34</f>
        <v>0</v>
      </c>
    </row>
    <row r="37" spans="1:13" ht="15" customHeight="1" x14ac:dyDescent="0.2">
      <c r="A37" s="86" t="s">
        <v>376</v>
      </c>
      <c r="E37" s="112"/>
      <c r="I37" s="241">
        <f t="shared" ref="I37" si="2">SUM(K37:M37)</f>
        <v>0</v>
      </c>
      <c r="J37" s="91"/>
      <c r="K37" s="432">
        <f>'RAP AVR'!I35</f>
        <v>0</v>
      </c>
      <c r="L37" s="432">
        <f>'RAP MAI'!I35</f>
        <v>0</v>
      </c>
      <c r="M37" s="432">
        <f>'RAP JUIN'!I35</f>
        <v>0</v>
      </c>
    </row>
    <row r="38" spans="1:13" ht="15" customHeight="1" x14ac:dyDescent="0.2">
      <c r="A38" s="86" t="s">
        <v>377</v>
      </c>
      <c r="E38" s="112"/>
      <c r="I38" s="241">
        <f t="shared" si="1"/>
        <v>0</v>
      </c>
      <c r="J38" s="91"/>
      <c r="K38" s="432">
        <f>'RAP AVR'!I36</f>
        <v>0</v>
      </c>
      <c r="L38" s="432">
        <f>'RAP MAI'!I36</f>
        <v>0</v>
      </c>
      <c r="M38" s="432">
        <f>'RAP JUIN'!I36</f>
        <v>0</v>
      </c>
    </row>
    <row r="39" spans="1:13" ht="15" customHeight="1" x14ac:dyDescent="0.2">
      <c r="A39" s="86" t="s">
        <v>378</v>
      </c>
      <c r="E39" s="112"/>
      <c r="I39" s="241">
        <f t="shared" si="1"/>
        <v>0</v>
      </c>
      <c r="J39" s="91"/>
      <c r="K39" s="432">
        <f>'RAP AVR'!I37</f>
        <v>0</v>
      </c>
      <c r="L39" s="432">
        <f>'RAP MAI'!I37</f>
        <v>0</v>
      </c>
      <c r="M39" s="432">
        <f>'RAP JUIN'!I37</f>
        <v>0</v>
      </c>
    </row>
    <row r="40" spans="1:13" ht="15" customHeight="1" thickBot="1" x14ac:dyDescent="0.25">
      <c r="J40" s="107"/>
    </row>
    <row r="41" spans="1:13" ht="15" customHeight="1" thickTop="1" x14ac:dyDescent="0.2">
      <c r="B41" s="89" t="s">
        <v>379</v>
      </c>
      <c r="C41" s="112"/>
      <c r="D41" s="112"/>
      <c r="J41" s="102">
        <f>SUM(I27:I39)</f>
        <v>0</v>
      </c>
    </row>
    <row r="42" spans="1:13" ht="15" customHeight="1" thickBot="1" x14ac:dyDescent="0.25">
      <c r="A42" s="89" t="s">
        <v>380</v>
      </c>
      <c r="J42" s="108">
        <f>SUM(J19-J41)</f>
        <v>0</v>
      </c>
      <c r="K42" s="433" t="s">
        <v>191</v>
      </c>
    </row>
    <row r="43" spans="1:13" ht="8.25" customHeight="1" thickTop="1" x14ac:dyDescent="0.2">
      <c r="J43" s="94"/>
    </row>
    <row r="44" spans="1:13" ht="15" customHeight="1" x14ac:dyDescent="0.2">
      <c r="A44" s="590" t="s">
        <v>236</v>
      </c>
      <c r="B44" s="590"/>
      <c r="C44" s="590"/>
      <c r="D44" s="590"/>
      <c r="E44" s="590"/>
      <c r="F44" s="590"/>
      <c r="G44" s="590"/>
      <c r="H44" s="590"/>
      <c r="I44" s="590"/>
      <c r="J44" s="590"/>
    </row>
    <row r="45" spans="1:13" ht="8.25" customHeight="1" x14ac:dyDescent="0.2"/>
    <row r="46" spans="1:13" ht="15" customHeight="1" x14ac:dyDescent="0.2">
      <c r="A46" s="210" t="s">
        <v>350</v>
      </c>
      <c r="B46" s="112"/>
      <c r="C46" s="328" t="s">
        <v>469</v>
      </c>
      <c r="D46" s="86" t="s">
        <v>382</v>
      </c>
      <c r="F46" s="591">
        <f>JUIN!P113</f>
        <v>0</v>
      </c>
      <c r="G46" s="591"/>
    </row>
    <row r="47" spans="1:13" ht="15" customHeight="1" x14ac:dyDescent="0.2">
      <c r="A47" s="112" t="s">
        <v>381</v>
      </c>
      <c r="B47" s="112"/>
      <c r="C47" s="112"/>
      <c r="F47" s="599">
        <f>JUIN!P114</f>
        <v>0</v>
      </c>
      <c r="G47" s="600"/>
    </row>
    <row r="48" spans="1:13" ht="15" customHeight="1" x14ac:dyDescent="0.2">
      <c r="A48" s="112" t="s">
        <v>383</v>
      </c>
      <c r="B48" s="112"/>
      <c r="C48" s="112"/>
      <c r="F48" s="593">
        <f>SUM(F46:F47)</f>
        <v>0</v>
      </c>
      <c r="G48" s="593"/>
    </row>
    <row r="49" spans="1:13" ht="15" customHeight="1" x14ac:dyDescent="0.2">
      <c r="A49" s="112" t="s">
        <v>384</v>
      </c>
      <c r="B49" s="112"/>
      <c r="C49" s="112"/>
      <c r="F49" s="593">
        <f>JUIN!P115</f>
        <v>0</v>
      </c>
      <c r="G49" s="593"/>
    </row>
    <row r="50" spans="1:13" ht="15" customHeight="1" x14ac:dyDescent="0.2">
      <c r="D50" s="112" t="s">
        <v>385</v>
      </c>
      <c r="E50" s="112"/>
      <c r="F50" s="119"/>
      <c r="G50" s="109"/>
      <c r="H50" s="591">
        <f>SUM(F48)-SUM(F49)</f>
        <v>0</v>
      </c>
      <c r="I50" s="591"/>
      <c r="J50" s="591"/>
    </row>
    <row r="51" spans="1:13" ht="15" customHeight="1" x14ac:dyDescent="0.2">
      <c r="D51" s="112" t="s">
        <v>386</v>
      </c>
      <c r="E51" s="112"/>
      <c r="F51" s="87"/>
      <c r="H51" s="593">
        <f>JUIN!$V$111</f>
        <v>0</v>
      </c>
      <c r="I51" s="593"/>
      <c r="J51" s="593"/>
    </row>
    <row r="52" spans="1:13" ht="15" customHeight="1" x14ac:dyDescent="0.2">
      <c r="D52" s="112" t="s">
        <v>387</v>
      </c>
      <c r="E52" s="112"/>
      <c r="F52" s="87"/>
      <c r="H52" s="593">
        <f>SUM(JUIN!$AA$111+JUIN!$AF$111+JUIN!$V$121+JUIN!$AA$121+JUIN!$AF$121+JUIN!$V$131+JUIN!$AA$131+JUIN!$AF$131+JUIN!$V$141+JUIN!$AA$141+JUIN!$AF$141)</f>
        <v>0</v>
      </c>
      <c r="I52" s="593"/>
      <c r="J52" s="593"/>
    </row>
    <row r="53" spans="1:13" ht="15" customHeight="1" x14ac:dyDescent="0.2">
      <c r="D53" s="89" t="s">
        <v>388</v>
      </c>
      <c r="E53" s="112"/>
      <c r="F53" s="87"/>
      <c r="H53" s="597">
        <f>SUM(H50:H52)</f>
        <v>0</v>
      </c>
      <c r="I53" s="597"/>
      <c r="J53" s="597"/>
    </row>
    <row r="54" spans="1:13" ht="17.45" customHeight="1" x14ac:dyDescent="0.2">
      <c r="A54" s="439" t="s">
        <v>468</v>
      </c>
      <c r="B54" s="383"/>
      <c r="C54" s="383"/>
      <c r="D54" s="384"/>
      <c r="E54" s="383"/>
      <c r="F54" s="383"/>
      <c r="G54" s="383"/>
      <c r="H54" s="588" t="s">
        <v>461</v>
      </c>
      <c r="I54" s="588"/>
      <c r="J54" s="588"/>
      <c r="K54" s="435"/>
      <c r="L54" s="435"/>
      <c r="M54" s="435"/>
    </row>
    <row r="55" spans="1:13" ht="15" customHeight="1" x14ac:dyDescent="0.2">
      <c r="A55" s="589" t="s">
        <v>237</v>
      </c>
      <c r="B55" s="589"/>
      <c r="C55" s="589"/>
      <c r="D55" s="589"/>
      <c r="E55" s="589"/>
      <c r="F55" s="589"/>
      <c r="G55" s="589"/>
      <c r="H55" s="589"/>
      <c r="I55" s="589"/>
      <c r="J55" s="589"/>
      <c r="K55" s="435"/>
      <c r="L55" s="435"/>
      <c r="M55" s="435"/>
    </row>
    <row r="56" spans="1:13" ht="15" customHeight="1" x14ac:dyDescent="0.2">
      <c r="A56" s="586"/>
      <c r="B56" s="586"/>
      <c r="C56" s="586"/>
      <c r="D56" s="586"/>
      <c r="E56" s="586"/>
      <c r="F56" s="586"/>
      <c r="G56" s="586"/>
      <c r="H56" s="586"/>
      <c r="I56" s="586"/>
      <c r="J56" s="586"/>
      <c r="K56" s="435"/>
      <c r="L56" s="435"/>
      <c r="M56" s="435"/>
    </row>
    <row r="57" spans="1:13" ht="15" customHeight="1" x14ac:dyDescent="0.2">
      <c r="A57" s="586"/>
      <c r="B57" s="586"/>
      <c r="C57" s="586"/>
      <c r="D57" s="586"/>
      <c r="E57" s="586"/>
      <c r="F57" s="586"/>
      <c r="G57" s="586"/>
      <c r="H57" s="586"/>
      <c r="I57" s="586"/>
      <c r="J57" s="586"/>
      <c r="K57" s="435"/>
      <c r="L57" s="435"/>
      <c r="M57" s="435"/>
    </row>
    <row r="58" spans="1:13" ht="15" customHeight="1" x14ac:dyDescent="0.2">
      <c r="A58" s="586"/>
      <c r="B58" s="586"/>
      <c r="C58" s="586"/>
      <c r="D58" s="586"/>
      <c r="E58" s="586"/>
      <c r="F58" s="586"/>
      <c r="G58" s="586"/>
      <c r="H58" s="586"/>
      <c r="I58" s="586"/>
      <c r="J58" s="586"/>
      <c r="K58" s="435"/>
      <c r="L58" s="435"/>
      <c r="M58" s="435"/>
    </row>
    <row r="59" spans="1:13" ht="15" customHeight="1" x14ac:dyDescent="0.2">
      <c r="A59" s="586"/>
      <c r="B59" s="586"/>
      <c r="C59" s="586"/>
      <c r="D59" s="586"/>
      <c r="E59" s="586"/>
      <c r="F59" s="586"/>
      <c r="G59" s="586"/>
      <c r="H59" s="586"/>
      <c r="I59" s="586"/>
      <c r="J59" s="586"/>
      <c r="K59" s="435"/>
      <c r="L59" s="435"/>
      <c r="M59" s="435"/>
    </row>
    <row r="60" spans="1:13" ht="8.25" customHeight="1" thickBot="1" x14ac:dyDescent="0.25">
      <c r="A60" s="385"/>
      <c r="B60" s="385"/>
      <c r="C60" s="385"/>
      <c r="D60" s="385"/>
      <c r="E60" s="385"/>
      <c r="F60" s="385"/>
      <c r="G60" s="385"/>
      <c r="H60" s="385"/>
      <c r="I60" s="385"/>
      <c r="J60" s="385"/>
      <c r="K60" s="435"/>
      <c r="L60" s="435"/>
      <c r="M60" s="435"/>
    </row>
    <row r="61" spans="1:13" ht="15" customHeight="1" x14ac:dyDescent="0.2">
      <c r="A61" s="587" t="s">
        <v>462</v>
      </c>
      <c r="B61" s="587"/>
      <c r="C61" s="587"/>
      <c r="D61" s="587"/>
      <c r="E61" s="587"/>
      <c r="F61" s="587"/>
      <c r="G61" s="587"/>
      <c r="H61" s="587"/>
      <c r="I61" s="587"/>
      <c r="J61" s="587"/>
      <c r="K61" s="435"/>
      <c r="L61" s="435"/>
      <c r="M61" s="435"/>
    </row>
    <row r="62" spans="1:13" ht="15" customHeight="1" x14ac:dyDescent="0.2">
      <c r="A62" s="210"/>
      <c r="B62" s="210"/>
      <c r="C62" s="210"/>
      <c r="D62" s="210"/>
      <c r="E62" s="210"/>
      <c r="F62" s="210"/>
      <c r="G62" s="210"/>
      <c r="H62" s="210"/>
      <c r="I62" s="210"/>
      <c r="J62" s="210"/>
      <c r="K62" s="435"/>
      <c r="L62" s="435"/>
      <c r="M62" s="435"/>
    </row>
    <row r="63" spans="1:13" ht="15" customHeight="1" x14ac:dyDescent="0.2">
      <c r="A63" s="580"/>
      <c r="B63" s="580"/>
      <c r="C63" s="580"/>
      <c r="D63" s="386" t="s">
        <v>238</v>
      </c>
      <c r="E63" s="210"/>
      <c r="F63" s="210"/>
      <c r="G63" s="580"/>
      <c r="H63" s="580"/>
      <c r="I63" s="580"/>
      <c r="J63" s="386" t="s">
        <v>238</v>
      </c>
      <c r="K63" s="435"/>
      <c r="L63" s="435"/>
      <c r="M63" s="435"/>
    </row>
    <row r="64" spans="1:13" ht="15" customHeight="1" x14ac:dyDescent="0.2">
      <c r="A64" s="210"/>
      <c r="B64" s="210"/>
      <c r="C64" s="210"/>
      <c r="D64" s="210"/>
      <c r="E64" s="210"/>
      <c r="F64" s="210"/>
      <c r="G64" s="210"/>
      <c r="H64" s="210"/>
      <c r="I64" s="210"/>
      <c r="J64" s="210"/>
      <c r="K64" s="435"/>
      <c r="L64" s="435"/>
      <c r="M64" s="435"/>
    </row>
    <row r="65" spans="1:13" ht="15" customHeight="1" x14ac:dyDescent="0.2">
      <c r="A65" s="580"/>
      <c r="B65" s="580"/>
      <c r="C65" s="580"/>
      <c r="D65" s="460" t="s">
        <v>3</v>
      </c>
      <c r="E65" s="210"/>
      <c r="F65" s="210"/>
      <c r="G65" s="580"/>
      <c r="H65" s="580"/>
      <c r="I65" s="580"/>
      <c r="J65" s="386" t="s">
        <v>238</v>
      </c>
      <c r="K65" s="435"/>
      <c r="L65" s="435"/>
      <c r="M65" s="435"/>
    </row>
    <row r="66" spans="1:13" ht="6" customHeight="1" thickBot="1" x14ac:dyDescent="0.25">
      <c r="A66" s="387"/>
      <c r="B66" s="387"/>
      <c r="C66" s="387"/>
      <c r="D66" s="387"/>
      <c r="E66" s="387"/>
      <c r="F66" s="387"/>
      <c r="G66" s="387"/>
      <c r="H66" s="387"/>
      <c r="I66" s="387"/>
      <c r="J66" s="387"/>
      <c r="K66" s="435"/>
      <c r="L66" s="435"/>
      <c r="M66" s="435"/>
    </row>
    <row r="67" spans="1:13" ht="15" customHeight="1" x14ac:dyDescent="0.2">
      <c r="A67" s="210"/>
      <c r="B67" s="210"/>
      <c r="C67" s="210"/>
      <c r="D67" s="210"/>
      <c r="E67" s="210"/>
      <c r="F67" s="210"/>
      <c r="G67" s="210"/>
      <c r="H67" s="210"/>
      <c r="I67" s="210"/>
      <c r="J67" s="388" t="s">
        <v>463</v>
      </c>
      <c r="K67" s="435"/>
      <c r="L67" s="435"/>
      <c r="M67" s="435"/>
    </row>
    <row r="68" spans="1:13" ht="15" customHeight="1" x14ac:dyDescent="0.2">
      <c r="A68" s="206" t="s">
        <v>459</v>
      </c>
      <c r="B68" s="210"/>
      <c r="C68" s="210"/>
      <c r="D68" s="210"/>
      <c r="E68" s="210"/>
      <c r="F68" s="210"/>
      <c r="G68" s="210"/>
      <c r="H68" s="210"/>
      <c r="I68" s="210"/>
      <c r="J68" s="210"/>
      <c r="K68" s="435"/>
      <c r="L68" s="435"/>
      <c r="M68" s="435"/>
    </row>
    <row r="69" spans="1:13" ht="15" customHeight="1" x14ac:dyDescent="0.2">
      <c r="A69" s="206" t="s">
        <v>336</v>
      </c>
      <c r="B69" s="206"/>
      <c r="C69" s="206"/>
      <c r="D69" s="206"/>
      <c r="E69" s="206"/>
      <c r="F69" s="206"/>
      <c r="G69" s="210"/>
      <c r="H69" s="210"/>
      <c r="I69" s="210"/>
      <c r="J69" s="210"/>
      <c r="K69" s="435"/>
      <c r="L69" s="435"/>
      <c r="M69" s="435"/>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t0TyPJuzhkAzEoLh4/QKVihHWml03Oz47xjQuEu44VpYExnTF/WW+kSAY0urUUupwCO91ZF+HV0j4Hg0wtGimA==" saltValue="O7EyB1g2ls/8wObsIVP1sw==" spinCount="100000" sheet="1" objects="1" scenarios="1" formatColumns="0" formatRows="0"/>
  <mergeCells count="25">
    <mergeCell ref="G65:I65"/>
    <mergeCell ref="A65:C65"/>
    <mergeCell ref="A1:J1"/>
    <mergeCell ref="A2:J2"/>
    <mergeCell ref="A5:J5"/>
    <mergeCell ref="H54:J54"/>
    <mergeCell ref="A55:J55"/>
    <mergeCell ref="A44:J44"/>
    <mergeCell ref="F46:G46"/>
    <mergeCell ref="F47:G47"/>
    <mergeCell ref="A6:J6"/>
    <mergeCell ref="H50:J50"/>
    <mergeCell ref="H51:J51"/>
    <mergeCell ref="H52:J52"/>
    <mergeCell ref="A56:J56"/>
    <mergeCell ref="A57:J57"/>
    <mergeCell ref="H53:J53"/>
    <mergeCell ref="F48:G48"/>
    <mergeCell ref="F49:G49"/>
    <mergeCell ref="G4:I4"/>
    <mergeCell ref="A63:C63"/>
    <mergeCell ref="G63:I63"/>
    <mergeCell ref="A58:J58"/>
    <mergeCell ref="A59:J59"/>
    <mergeCell ref="A61:J61"/>
  </mergeCells>
  <phoneticPr fontId="4" type="noConversion"/>
  <printOptions horizontalCentered="1"/>
  <pageMargins left="0.23622047244094499" right="0.23622047244094499" top="0" bottom="0" header="0.511811023622047" footer="0.511811023622047"/>
  <pageSetup paperSize="5" scale="98"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M82"/>
  <sheetViews>
    <sheetView showGridLines="0" workbookViewId="0">
      <selection activeCell="J8" sqref="J8"/>
    </sheetView>
  </sheetViews>
  <sheetFormatPr defaultColWidth="9.140625" defaultRowHeight="12.75" x14ac:dyDescent="0.2"/>
  <cols>
    <col min="1" max="7" width="9.140625" customWidth="1"/>
    <col min="8" max="10" width="11.7109375" customWidth="1"/>
    <col min="11" max="13" width="11.42578125" style="436" customWidth="1"/>
    <col min="14" max="256" width="11.42578125" customWidth="1"/>
  </cols>
  <sheetData>
    <row r="1" spans="1:13" s="193" customFormat="1" x14ac:dyDescent="0.2">
      <c r="A1" s="581" t="str">
        <f>JANVIER!H10</f>
        <v xml:space="preserve">SYNDICAT DES MÉTALLOS SL </v>
      </c>
      <c r="B1" s="581"/>
      <c r="C1" s="581"/>
      <c r="D1" s="581"/>
      <c r="E1" s="581"/>
      <c r="F1" s="581"/>
      <c r="G1" s="581"/>
      <c r="H1" s="581"/>
      <c r="I1" s="581"/>
      <c r="J1" s="581"/>
      <c r="K1" s="412"/>
      <c r="L1" s="412"/>
      <c r="M1" s="412"/>
    </row>
    <row r="2" spans="1:13" s="193" customFormat="1" x14ac:dyDescent="0.2">
      <c r="A2" s="601" t="s">
        <v>230</v>
      </c>
      <c r="B2" s="601"/>
      <c r="C2" s="601"/>
      <c r="D2" s="601"/>
      <c r="E2" s="601"/>
      <c r="F2" s="601"/>
      <c r="G2" s="601"/>
      <c r="H2" s="601"/>
      <c r="I2" s="601"/>
      <c r="J2" s="601"/>
      <c r="K2" s="412"/>
      <c r="L2" s="412"/>
      <c r="M2" s="412"/>
    </row>
    <row r="3" spans="1:13" s="193" customFormat="1" x14ac:dyDescent="0.2">
      <c r="A3" s="194"/>
      <c r="B3" s="194"/>
      <c r="C3" s="194"/>
      <c r="D3" s="194"/>
      <c r="E3" s="194"/>
      <c r="F3" s="195" t="s">
        <v>320</v>
      </c>
      <c r="G3" s="145">
        <f>JANVIER!E11</f>
        <v>0</v>
      </c>
      <c r="H3" s="196"/>
      <c r="I3" s="196"/>
      <c r="J3" s="196"/>
      <c r="K3" s="413"/>
      <c r="L3" s="413"/>
      <c r="M3" s="413"/>
    </row>
    <row r="4" spans="1:13" s="198" customFormat="1" x14ac:dyDescent="0.2">
      <c r="A4" s="197"/>
      <c r="B4" s="197"/>
      <c r="C4" s="197"/>
      <c r="E4" s="199"/>
      <c r="F4" s="131" t="s">
        <v>247</v>
      </c>
      <c r="G4" s="585" t="s">
        <v>411</v>
      </c>
      <c r="H4" s="585"/>
      <c r="I4" s="585"/>
      <c r="J4" s="200"/>
      <c r="K4" s="414"/>
      <c r="L4" s="414"/>
      <c r="M4" s="414"/>
    </row>
    <row r="5" spans="1:13" x14ac:dyDescent="0.2">
      <c r="A5" s="598" t="s">
        <v>248</v>
      </c>
      <c r="B5" s="598"/>
      <c r="C5" s="598"/>
      <c r="D5" s="598"/>
      <c r="E5" s="598"/>
      <c r="F5" s="598"/>
      <c r="G5" s="598"/>
      <c r="H5" s="598"/>
      <c r="I5" s="598"/>
      <c r="J5" s="598"/>
    </row>
    <row r="6" spans="1:13" x14ac:dyDescent="0.2">
      <c r="A6" s="602" t="s">
        <v>233</v>
      </c>
      <c r="B6" s="602"/>
      <c r="C6" s="602"/>
      <c r="D6" s="602"/>
      <c r="E6" s="602"/>
      <c r="F6" s="602"/>
      <c r="G6" s="602"/>
      <c r="H6" s="602"/>
      <c r="I6" s="602"/>
      <c r="J6" s="602"/>
    </row>
    <row r="7" spans="1:13" ht="8.25" customHeight="1" thickBot="1" x14ac:dyDescent="0.25">
      <c r="A7" s="354"/>
      <c r="B7" s="354"/>
      <c r="C7" s="354"/>
      <c r="D7" s="354"/>
      <c r="E7" s="354"/>
      <c r="F7" s="354"/>
      <c r="G7" s="354"/>
      <c r="H7" s="354"/>
      <c r="I7" s="354"/>
      <c r="J7" s="354"/>
    </row>
    <row r="8" spans="1:13" ht="15" customHeight="1" x14ac:dyDescent="0.2">
      <c r="A8" s="99" t="s">
        <v>352</v>
      </c>
      <c r="B8" s="99"/>
      <c r="C8" s="99"/>
      <c r="D8" s="99"/>
      <c r="E8" s="99"/>
      <c r="F8" s="86"/>
      <c r="G8" s="86"/>
      <c r="H8" s="86"/>
      <c r="I8" s="86"/>
      <c r="J8" s="98">
        <f>'RAP JUIL'!J7</f>
        <v>0</v>
      </c>
    </row>
    <row r="9" spans="1:13" ht="15" customHeight="1" x14ac:dyDescent="0.2">
      <c r="A9" s="100" t="s">
        <v>234</v>
      </c>
      <c r="B9" s="99"/>
      <c r="C9" s="99"/>
      <c r="D9" s="99"/>
      <c r="E9" s="99"/>
      <c r="F9" s="26"/>
      <c r="G9" s="86"/>
      <c r="H9" s="86"/>
      <c r="I9" s="86"/>
      <c r="J9" s="91" t="s">
        <v>191</v>
      </c>
      <c r="K9" s="437" t="s">
        <v>244</v>
      </c>
      <c r="L9" s="437" t="s">
        <v>245</v>
      </c>
      <c r="M9" s="437" t="s">
        <v>246</v>
      </c>
    </row>
    <row r="10" spans="1:13" ht="15" customHeight="1" x14ac:dyDescent="0.2">
      <c r="A10" s="86" t="s">
        <v>353</v>
      </c>
      <c r="B10" s="86"/>
      <c r="C10" s="86"/>
      <c r="D10" s="86"/>
      <c r="E10" s="86"/>
      <c r="F10" s="86"/>
      <c r="G10" s="86"/>
      <c r="H10" s="86"/>
      <c r="I10" s="103">
        <f t="shared" ref="I10:I17" si="0">SUM(K10:M10)</f>
        <v>0</v>
      </c>
      <c r="J10" s="91"/>
      <c r="K10" s="432">
        <f>'RAP JUIL'!I9</f>
        <v>0</v>
      </c>
      <c r="L10" s="432">
        <f>'RAP AOUT'!I9</f>
        <v>0</v>
      </c>
      <c r="M10" s="432">
        <f>'RAP SEP'!I9</f>
        <v>0</v>
      </c>
    </row>
    <row r="11" spans="1:13" ht="15" customHeight="1" x14ac:dyDescent="0.2">
      <c r="A11" s="86" t="s">
        <v>354</v>
      </c>
      <c r="B11" s="86"/>
      <c r="C11" s="86"/>
      <c r="D11" s="86"/>
      <c r="E11" s="86"/>
      <c r="F11" s="86"/>
      <c r="G11" s="86"/>
      <c r="H11" s="86"/>
      <c r="I11" s="240">
        <f t="shared" si="0"/>
        <v>0</v>
      </c>
      <c r="J11" s="91"/>
      <c r="K11" s="432">
        <f>'RAP JUIL'!I10</f>
        <v>0</v>
      </c>
      <c r="L11" s="432">
        <f>'RAP AOUT'!I10</f>
        <v>0</v>
      </c>
      <c r="M11" s="432">
        <f>'RAP SEP'!I10</f>
        <v>0</v>
      </c>
    </row>
    <row r="12" spans="1:13" ht="15" customHeight="1" x14ac:dyDescent="0.2">
      <c r="A12" s="86" t="s">
        <v>355</v>
      </c>
      <c r="B12" s="86"/>
      <c r="C12" s="86"/>
      <c r="D12" s="86"/>
      <c r="E12" s="86"/>
      <c r="F12" s="86"/>
      <c r="G12" s="86"/>
      <c r="H12" s="86"/>
      <c r="I12" s="240">
        <f t="shared" si="0"/>
        <v>0</v>
      </c>
      <c r="J12" s="91"/>
      <c r="K12" s="432">
        <f>'RAP JUIL'!I11</f>
        <v>0</v>
      </c>
      <c r="L12" s="432">
        <f>'RAP AOUT'!I11</f>
        <v>0</v>
      </c>
      <c r="M12" s="432">
        <f>'RAP SEP'!I11</f>
        <v>0</v>
      </c>
    </row>
    <row r="13" spans="1:13" ht="15" customHeight="1" x14ac:dyDescent="0.2">
      <c r="A13" s="86" t="s">
        <v>356</v>
      </c>
      <c r="B13" s="86"/>
      <c r="C13" s="86"/>
      <c r="D13" s="86"/>
      <c r="E13" s="86"/>
      <c r="F13" s="86"/>
      <c r="G13" s="86"/>
      <c r="H13" s="86"/>
      <c r="I13" s="240">
        <f t="shared" si="0"/>
        <v>0</v>
      </c>
      <c r="J13" s="91"/>
      <c r="K13" s="432">
        <f>'RAP JUIL'!I12</f>
        <v>0</v>
      </c>
      <c r="L13" s="432">
        <f>'RAP AOUT'!I12</f>
        <v>0</v>
      </c>
      <c r="M13" s="432">
        <f>'RAP SEP'!I12</f>
        <v>0</v>
      </c>
    </row>
    <row r="14" spans="1:13" ht="15" customHeight="1" x14ac:dyDescent="0.2">
      <c r="A14" s="86" t="s">
        <v>357</v>
      </c>
      <c r="B14" s="86"/>
      <c r="C14" s="86"/>
      <c r="D14" s="86"/>
      <c r="E14" s="86"/>
      <c r="F14" s="86"/>
      <c r="G14" s="86"/>
      <c r="H14" s="86"/>
      <c r="I14" s="240">
        <f t="shared" si="0"/>
        <v>0</v>
      </c>
      <c r="J14" s="91"/>
      <c r="K14" s="432">
        <f>'RAP JUIL'!I13</f>
        <v>0</v>
      </c>
      <c r="L14" s="432">
        <f>'RAP AOUT'!I13</f>
        <v>0</v>
      </c>
      <c r="M14" s="432">
        <f>'RAP SEP'!I13</f>
        <v>0</v>
      </c>
    </row>
    <row r="15" spans="1:13" ht="15" customHeight="1" x14ac:dyDescent="0.2">
      <c r="A15" s="86" t="s">
        <v>358</v>
      </c>
      <c r="B15" s="86"/>
      <c r="C15" s="86"/>
      <c r="D15" s="86"/>
      <c r="E15" s="86"/>
      <c r="F15" s="86"/>
      <c r="G15" s="86"/>
      <c r="H15" s="86"/>
      <c r="I15" s="240">
        <f t="shared" si="0"/>
        <v>0</v>
      </c>
      <c r="J15" s="91"/>
      <c r="K15" s="432">
        <f>'RAP JUIL'!I14</f>
        <v>0</v>
      </c>
      <c r="L15" s="432">
        <f>'RAP AOUT'!I14</f>
        <v>0</v>
      </c>
      <c r="M15" s="432">
        <f>'RAP SEP'!I14</f>
        <v>0</v>
      </c>
    </row>
    <row r="16" spans="1:13" ht="15" customHeight="1" x14ac:dyDescent="0.2">
      <c r="A16" s="86"/>
      <c r="B16" s="86" t="s">
        <v>201</v>
      </c>
      <c r="C16" s="112" t="s">
        <v>359</v>
      </c>
      <c r="D16" s="86"/>
      <c r="E16" s="86"/>
      <c r="F16" s="86"/>
      <c r="G16" s="86"/>
      <c r="H16" s="86"/>
      <c r="I16" s="240">
        <f t="shared" si="0"/>
        <v>0</v>
      </c>
      <c r="J16" s="91"/>
      <c r="K16" s="432">
        <f>'RAP JUIL'!I15</f>
        <v>0</v>
      </c>
      <c r="L16" s="432">
        <f>'RAP AOUT'!I15</f>
        <v>0</v>
      </c>
      <c r="M16" s="432">
        <f>'RAP SEP'!I15</f>
        <v>0</v>
      </c>
    </row>
    <row r="17" spans="1:13" ht="15" customHeight="1" x14ac:dyDescent="0.2">
      <c r="A17" s="86"/>
      <c r="B17" s="86"/>
      <c r="C17" s="112" t="s">
        <v>360</v>
      </c>
      <c r="D17" s="86"/>
      <c r="E17" s="86"/>
      <c r="F17" s="86"/>
      <c r="G17" s="86"/>
      <c r="H17" s="86"/>
      <c r="I17" s="241">
        <f t="shared" si="0"/>
        <v>0</v>
      </c>
      <c r="J17" s="91"/>
      <c r="K17" s="432">
        <f>'RAP JUIL'!I16</f>
        <v>0</v>
      </c>
      <c r="L17" s="432">
        <f>'RAP AOUT'!I16</f>
        <v>0</v>
      </c>
      <c r="M17" s="432">
        <f>'RAP SEP'!I16</f>
        <v>0</v>
      </c>
    </row>
    <row r="18" spans="1:13" ht="15" customHeight="1" x14ac:dyDescent="0.2">
      <c r="A18" s="86"/>
      <c r="B18" s="89" t="s">
        <v>361</v>
      </c>
      <c r="C18" s="86"/>
      <c r="D18" s="86"/>
      <c r="E18" s="86"/>
      <c r="F18" s="86"/>
      <c r="G18" s="86"/>
      <c r="H18" s="86"/>
      <c r="I18" s="86"/>
      <c r="J18" s="104">
        <f>SUM(I10:I17)</f>
        <v>0</v>
      </c>
      <c r="K18" s="436" t="s">
        <v>191</v>
      </c>
    </row>
    <row r="19" spans="1:13" ht="15" customHeight="1" thickBot="1" x14ac:dyDescent="0.25">
      <c r="A19" s="86"/>
      <c r="B19" s="89" t="s">
        <v>362</v>
      </c>
      <c r="C19" s="86"/>
      <c r="D19" s="86"/>
      <c r="E19" s="86"/>
      <c r="F19" s="86"/>
      <c r="G19" s="86"/>
      <c r="H19" s="86"/>
      <c r="I19" s="86"/>
      <c r="J19" s="105">
        <f>SUM(J8:J18)</f>
        <v>0</v>
      </c>
    </row>
    <row r="20" spans="1:13" ht="15" customHeight="1" x14ac:dyDescent="0.2">
      <c r="A20" s="86"/>
      <c r="B20" s="86"/>
      <c r="C20" s="86"/>
      <c r="D20" s="86"/>
      <c r="E20" s="86"/>
      <c r="F20" s="86"/>
      <c r="G20" s="86"/>
      <c r="H20" s="86"/>
      <c r="I20" s="86"/>
      <c r="J20" s="92"/>
    </row>
    <row r="21" spans="1:13" ht="15" customHeight="1" x14ac:dyDescent="0.2">
      <c r="A21" s="86"/>
      <c r="B21" s="100" t="s">
        <v>235</v>
      </c>
      <c r="C21" s="99"/>
      <c r="D21" s="99"/>
      <c r="E21" s="99"/>
      <c r="F21" s="86"/>
      <c r="G21" s="86"/>
      <c r="H21" s="86"/>
      <c r="I21" s="86"/>
      <c r="J21" s="91"/>
    </row>
    <row r="22" spans="1:13" ht="15" customHeight="1" x14ac:dyDescent="0.2">
      <c r="A22" s="86" t="s">
        <v>204</v>
      </c>
      <c r="B22" s="86"/>
      <c r="C22" s="86"/>
      <c r="D22" s="86"/>
      <c r="E22" s="86"/>
      <c r="F22" s="86"/>
      <c r="G22" s="86"/>
      <c r="H22" s="86"/>
      <c r="I22" s="86"/>
      <c r="J22" s="91"/>
      <c r="K22" s="437" t="s">
        <v>244</v>
      </c>
      <c r="L22" s="437" t="s">
        <v>245</v>
      </c>
      <c r="M22" s="437" t="s">
        <v>246</v>
      </c>
    </row>
    <row r="23" spans="1:13" ht="15" customHeight="1" x14ac:dyDescent="0.2">
      <c r="A23" s="86" t="s">
        <v>363</v>
      </c>
      <c r="B23" s="86"/>
      <c r="C23" s="86"/>
      <c r="D23" s="86"/>
      <c r="E23" s="86"/>
      <c r="F23" s="86"/>
      <c r="G23" s="86"/>
      <c r="H23" s="106">
        <f>SUM(K23:M23)</f>
        <v>0</v>
      </c>
      <c r="I23" s="86"/>
      <c r="J23" s="91"/>
      <c r="K23" s="432">
        <f>'RAP JUIL'!H22</f>
        <v>0</v>
      </c>
      <c r="L23" s="432">
        <f>'RAP AOUT'!H22</f>
        <v>0</v>
      </c>
      <c r="M23" s="432">
        <f>'RAP SEP'!H22</f>
        <v>0</v>
      </c>
    </row>
    <row r="24" spans="1:13" ht="15" customHeight="1" x14ac:dyDescent="0.2">
      <c r="A24" s="86" t="s">
        <v>364</v>
      </c>
      <c r="B24" s="86"/>
      <c r="C24" s="86"/>
      <c r="D24" s="86"/>
      <c r="E24" s="86"/>
      <c r="F24" s="86"/>
      <c r="G24" s="86"/>
      <c r="H24" s="242">
        <f>SUM(K24:M24)</f>
        <v>0</v>
      </c>
      <c r="I24" s="86"/>
      <c r="J24" s="91"/>
      <c r="K24" s="432">
        <f>'RAP JUIL'!H23</f>
        <v>0</v>
      </c>
      <c r="L24" s="432">
        <f>'RAP AOUT'!H23</f>
        <v>0</v>
      </c>
      <c r="M24" s="432">
        <f>'RAP SEP'!H23</f>
        <v>0</v>
      </c>
    </row>
    <row r="25" spans="1:13" ht="15" customHeight="1" x14ac:dyDescent="0.2">
      <c r="A25" s="86" t="s">
        <v>365</v>
      </c>
      <c r="B25" s="86"/>
      <c r="C25" s="86"/>
      <c r="D25" s="86"/>
      <c r="E25" s="86"/>
      <c r="F25" s="86"/>
      <c r="G25" s="86"/>
      <c r="H25" s="242">
        <f>SUM(K25:M25)</f>
        <v>0</v>
      </c>
      <c r="I25" s="86"/>
      <c r="J25" s="91"/>
      <c r="K25" s="432">
        <f>'RAP JUIL'!H24</f>
        <v>0</v>
      </c>
      <c r="L25" s="432">
        <f>'RAP AOUT'!H24</f>
        <v>0</v>
      </c>
      <c r="M25" s="432">
        <f>'RAP SEP'!H24</f>
        <v>0</v>
      </c>
    </row>
    <row r="26" spans="1:13" ht="15" customHeight="1" x14ac:dyDescent="0.2">
      <c r="A26" s="86" t="s">
        <v>366</v>
      </c>
      <c r="B26" s="86"/>
      <c r="C26" s="86"/>
      <c r="D26" s="86"/>
      <c r="E26" s="86"/>
      <c r="F26" s="86"/>
      <c r="G26" s="86"/>
      <c r="H26" s="243">
        <f>SUM(K26:M26)</f>
        <v>0</v>
      </c>
      <c r="I26" s="86"/>
      <c r="J26" s="91"/>
      <c r="K26" s="432">
        <f>'RAP JUIL'!H25</f>
        <v>0</v>
      </c>
      <c r="L26" s="432">
        <f>'RAP AOUT'!H25</f>
        <v>0</v>
      </c>
      <c r="M26" s="432">
        <f>'RAP SEP'!H25</f>
        <v>0</v>
      </c>
    </row>
    <row r="27" spans="1:13" ht="15" customHeight="1" x14ac:dyDescent="0.2">
      <c r="A27" s="86"/>
      <c r="B27" s="210" t="s">
        <v>367</v>
      </c>
      <c r="C27" s="86"/>
      <c r="D27" s="86"/>
      <c r="E27" s="86"/>
      <c r="F27" s="86"/>
      <c r="G27" s="86"/>
      <c r="H27" s="86"/>
      <c r="I27" s="114">
        <f>SUM(H23:H26)</f>
        <v>0</v>
      </c>
      <c r="J27" s="91"/>
      <c r="K27" s="437" t="s">
        <v>244</v>
      </c>
      <c r="L27" s="437" t="s">
        <v>245</v>
      </c>
      <c r="M27" s="437" t="s">
        <v>246</v>
      </c>
    </row>
    <row r="28" spans="1:13" ht="15" customHeight="1" x14ac:dyDescent="0.2">
      <c r="A28" s="86" t="s">
        <v>368</v>
      </c>
      <c r="B28" s="86"/>
      <c r="C28" s="86"/>
      <c r="D28" s="86"/>
      <c r="E28" s="99"/>
      <c r="F28" s="86"/>
      <c r="G28" s="86"/>
      <c r="H28" s="86"/>
      <c r="I28" s="241">
        <f t="shared" ref="I28:I39" si="1">SUM(K28:M28)</f>
        <v>0</v>
      </c>
      <c r="J28" s="91"/>
      <c r="K28" s="432">
        <f>'RAP JUIL'!I26</f>
        <v>0</v>
      </c>
      <c r="L28" s="432">
        <f>'RAP AOUT'!I26</f>
        <v>0</v>
      </c>
      <c r="M28" s="432">
        <f>'RAP SEP'!I26</f>
        <v>0</v>
      </c>
    </row>
    <row r="29" spans="1:13" ht="15" customHeight="1" x14ac:dyDescent="0.2">
      <c r="A29" s="86" t="s">
        <v>369</v>
      </c>
      <c r="B29" s="86"/>
      <c r="C29" s="86"/>
      <c r="D29" s="86"/>
      <c r="E29" s="99"/>
      <c r="F29" s="86"/>
      <c r="G29" s="86"/>
      <c r="H29" s="86"/>
      <c r="I29" s="241">
        <f t="shared" si="1"/>
        <v>0</v>
      </c>
      <c r="J29" s="91"/>
      <c r="K29" s="432">
        <f>'RAP JUIL'!I27</f>
        <v>0</v>
      </c>
      <c r="L29" s="432">
        <f>'RAP AOUT'!I27</f>
        <v>0</v>
      </c>
      <c r="M29" s="432">
        <f>'RAP SEP'!I27</f>
        <v>0</v>
      </c>
    </row>
    <row r="30" spans="1:13" ht="15" customHeight="1" x14ac:dyDescent="0.2">
      <c r="A30" s="86" t="s">
        <v>370</v>
      </c>
      <c r="B30" s="86"/>
      <c r="C30" s="86"/>
      <c r="D30" s="86"/>
      <c r="E30" s="99"/>
      <c r="F30" s="86"/>
      <c r="G30" s="86"/>
      <c r="H30" s="86"/>
      <c r="I30" s="241">
        <f t="shared" si="1"/>
        <v>0</v>
      </c>
      <c r="J30" s="91"/>
      <c r="K30" s="432">
        <f>'RAP JUIL'!I28</f>
        <v>0</v>
      </c>
      <c r="L30" s="432">
        <f>'RAP AOUT'!I28</f>
        <v>0</v>
      </c>
      <c r="M30" s="432">
        <f>'RAP SEP'!I28</f>
        <v>0</v>
      </c>
    </row>
    <row r="31" spans="1:13" ht="15" customHeight="1" x14ac:dyDescent="0.2">
      <c r="A31" s="86" t="s">
        <v>371</v>
      </c>
      <c r="B31" s="86"/>
      <c r="C31" s="86"/>
      <c r="D31" s="86"/>
      <c r="E31" s="99"/>
      <c r="F31" s="86"/>
      <c r="G31" s="86"/>
      <c r="H31" s="86"/>
      <c r="I31" s="241">
        <f t="shared" si="1"/>
        <v>0</v>
      </c>
      <c r="J31" s="91"/>
      <c r="K31" s="432">
        <f>'RAP JUIL'!I29</f>
        <v>0</v>
      </c>
      <c r="L31" s="432">
        <f>'RAP AOUT'!I29</f>
        <v>0</v>
      </c>
      <c r="M31" s="432">
        <f>'RAP SEP'!I29</f>
        <v>0</v>
      </c>
    </row>
    <row r="32" spans="1:13" ht="15" customHeight="1" x14ac:dyDescent="0.2">
      <c r="A32" s="86" t="s">
        <v>372</v>
      </c>
      <c r="B32" s="86"/>
      <c r="C32" s="86"/>
      <c r="D32" s="86"/>
      <c r="E32" s="99"/>
      <c r="F32" s="86"/>
      <c r="G32" s="86"/>
      <c r="H32" s="86"/>
      <c r="I32" s="241">
        <f t="shared" si="1"/>
        <v>0</v>
      </c>
      <c r="J32" s="91"/>
      <c r="K32" s="432">
        <f>'RAP JUIL'!I30</f>
        <v>0</v>
      </c>
      <c r="L32" s="432">
        <f>'RAP AOUT'!I30</f>
        <v>0</v>
      </c>
      <c r="M32" s="432">
        <f>'RAP SEP'!I30</f>
        <v>0</v>
      </c>
    </row>
    <row r="33" spans="1:13" ht="15" customHeight="1" x14ac:dyDescent="0.2">
      <c r="A33" s="86" t="s">
        <v>373</v>
      </c>
      <c r="B33" s="86"/>
      <c r="C33" s="86"/>
      <c r="D33" s="86"/>
      <c r="E33" s="99"/>
      <c r="F33" s="86"/>
      <c r="G33" s="86"/>
      <c r="H33" s="86"/>
      <c r="I33" s="241">
        <f t="shared" si="1"/>
        <v>0</v>
      </c>
      <c r="J33" s="91"/>
      <c r="K33" s="432">
        <f>'RAP JUIL'!I31</f>
        <v>0</v>
      </c>
      <c r="L33" s="432">
        <f>'RAP AOUT'!I31</f>
        <v>0</v>
      </c>
      <c r="M33" s="432">
        <f>'RAP SEP'!I31</f>
        <v>0</v>
      </c>
    </row>
    <row r="34" spans="1:13" ht="15" customHeight="1" x14ac:dyDescent="0.2">
      <c r="A34" s="86" t="s">
        <v>374</v>
      </c>
      <c r="B34" s="86"/>
      <c r="C34" s="86"/>
      <c r="D34" s="86"/>
      <c r="E34" s="99"/>
      <c r="F34" s="86"/>
      <c r="G34" s="86"/>
      <c r="H34" s="86"/>
      <c r="I34" s="241">
        <f t="shared" si="1"/>
        <v>0</v>
      </c>
      <c r="J34" s="91"/>
      <c r="K34" s="432">
        <f>'RAP JUIL'!I32</f>
        <v>0</v>
      </c>
      <c r="L34" s="432">
        <f>'RAP AOUT'!I32</f>
        <v>0</v>
      </c>
      <c r="M34" s="432">
        <f>'RAP SEP'!I32</f>
        <v>0</v>
      </c>
    </row>
    <row r="35" spans="1:13" ht="15" customHeight="1" x14ac:dyDescent="0.2">
      <c r="A35" s="86" t="s">
        <v>375</v>
      </c>
      <c r="B35" s="86"/>
      <c r="C35" s="86"/>
      <c r="D35" s="86"/>
      <c r="E35" s="99"/>
      <c r="F35" s="86"/>
      <c r="G35" s="86"/>
      <c r="H35" s="86"/>
      <c r="I35" s="241">
        <f t="shared" si="1"/>
        <v>0</v>
      </c>
      <c r="J35" s="91"/>
      <c r="K35" s="432">
        <f>'RAP JUIL'!I33</f>
        <v>0</v>
      </c>
      <c r="L35" s="432">
        <f>'RAP AOUT'!I33</f>
        <v>0</v>
      </c>
      <c r="M35" s="432">
        <f>'RAP SEP'!I33</f>
        <v>0</v>
      </c>
    </row>
    <row r="36" spans="1:13" ht="15" customHeight="1" x14ac:dyDescent="0.2">
      <c r="A36" s="86" t="s">
        <v>376</v>
      </c>
      <c r="B36" s="86"/>
      <c r="C36" s="86"/>
      <c r="D36" s="86"/>
      <c r="E36" s="99"/>
      <c r="F36" s="86"/>
      <c r="G36" s="86"/>
      <c r="H36" s="86"/>
      <c r="I36" s="241">
        <f t="shared" si="1"/>
        <v>0</v>
      </c>
      <c r="J36" s="91"/>
      <c r="K36" s="432">
        <f>'RAP JUIL'!I34</f>
        <v>0</v>
      </c>
      <c r="L36" s="432">
        <f>'RAP AOUT'!I34</f>
        <v>0</v>
      </c>
      <c r="M36" s="432">
        <f>'RAP SEP'!I34</f>
        <v>0</v>
      </c>
    </row>
    <row r="37" spans="1:13" ht="15" customHeight="1" x14ac:dyDescent="0.2">
      <c r="A37" s="86" t="s">
        <v>376</v>
      </c>
      <c r="B37" s="86"/>
      <c r="C37" s="86"/>
      <c r="D37" s="86"/>
      <c r="E37" s="99"/>
      <c r="F37" s="86"/>
      <c r="G37" s="86"/>
      <c r="H37" s="86"/>
      <c r="I37" s="241">
        <f t="shared" ref="I37" si="2">SUM(K37:M37)</f>
        <v>0</v>
      </c>
      <c r="J37" s="91"/>
      <c r="K37" s="432">
        <f>'RAP JUIL'!I35</f>
        <v>0</v>
      </c>
      <c r="L37" s="432">
        <f>'RAP AOUT'!I35</f>
        <v>0</v>
      </c>
      <c r="M37" s="432">
        <f>'RAP SEP'!I35</f>
        <v>0</v>
      </c>
    </row>
    <row r="38" spans="1:13" ht="15" customHeight="1" x14ac:dyDescent="0.2">
      <c r="A38" s="86" t="s">
        <v>377</v>
      </c>
      <c r="B38" s="86"/>
      <c r="C38" s="86"/>
      <c r="D38" s="86"/>
      <c r="E38" s="99"/>
      <c r="F38" s="86"/>
      <c r="G38" s="86"/>
      <c r="H38" s="86"/>
      <c r="I38" s="241">
        <f t="shared" si="1"/>
        <v>0</v>
      </c>
      <c r="J38" s="91"/>
      <c r="K38" s="432">
        <f>'RAP JUIL'!I36</f>
        <v>0</v>
      </c>
      <c r="L38" s="432">
        <f>'RAP AOUT'!I36</f>
        <v>0</v>
      </c>
      <c r="M38" s="432">
        <f>'RAP SEP'!I36</f>
        <v>0</v>
      </c>
    </row>
    <row r="39" spans="1:13" ht="15" customHeight="1" x14ac:dyDescent="0.2">
      <c r="A39" s="86" t="s">
        <v>378</v>
      </c>
      <c r="B39" s="86"/>
      <c r="C39" s="86"/>
      <c r="D39" s="86"/>
      <c r="E39" s="99"/>
      <c r="F39" s="86"/>
      <c r="G39" s="86"/>
      <c r="H39" s="86"/>
      <c r="I39" s="241">
        <f t="shared" si="1"/>
        <v>0</v>
      </c>
      <c r="J39" s="91"/>
      <c r="K39" s="432">
        <f>'RAP JUIL'!I37</f>
        <v>0</v>
      </c>
      <c r="L39" s="432">
        <f>'RAP AOUT'!I37</f>
        <v>0</v>
      </c>
      <c r="M39" s="432">
        <f>'RAP SEP'!I37</f>
        <v>0</v>
      </c>
    </row>
    <row r="40" spans="1:13" ht="15" customHeight="1" thickBot="1" x14ac:dyDescent="0.25">
      <c r="A40" s="86"/>
      <c r="B40" s="86"/>
      <c r="C40" s="86"/>
      <c r="D40" s="86"/>
      <c r="E40" s="86"/>
      <c r="F40" s="86"/>
      <c r="G40" s="86"/>
      <c r="H40" s="86"/>
      <c r="I40" s="86"/>
      <c r="J40" s="107"/>
    </row>
    <row r="41" spans="1:13" ht="15" customHeight="1" thickTop="1" x14ac:dyDescent="0.2">
      <c r="A41" s="86"/>
      <c r="B41" s="100" t="s">
        <v>379</v>
      </c>
      <c r="C41" s="99"/>
      <c r="D41" s="99"/>
      <c r="E41" s="86"/>
      <c r="F41" s="86"/>
      <c r="G41" s="86"/>
      <c r="H41" s="86"/>
      <c r="I41" s="86"/>
      <c r="J41" s="102">
        <f>SUM(I27:I39)</f>
        <v>0</v>
      </c>
    </row>
    <row r="42" spans="1:13" ht="15" customHeight="1" thickBot="1" x14ac:dyDescent="0.25">
      <c r="A42" s="89" t="s">
        <v>380</v>
      </c>
      <c r="B42" s="86"/>
      <c r="C42" s="86"/>
      <c r="D42" s="86"/>
      <c r="E42" s="86"/>
      <c r="F42" s="86"/>
      <c r="G42" s="86"/>
      <c r="H42" s="86"/>
      <c r="I42" s="86"/>
      <c r="J42" s="108">
        <f>SUM(J19-J41)</f>
        <v>0</v>
      </c>
      <c r="K42" s="436" t="s">
        <v>191</v>
      </c>
    </row>
    <row r="43" spans="1:13" ht="8.25" customHeight="1" thickTop="1" x14ac:dyDescent="0.2">
      <c r="A43" s="86"/>
      <c r="B43" s="86"/>
      <c r="C43" s="86"/>
      <c r="D43" s="86"/>
      <c r="E43" s="86"/>
      <c r="F43" s="86"/>
      <c r="G43" s="86"/>
      <c r="H43" s="86"/>
      <c r="I43" s="86"/>
      <c r="J43" s="94"/>
    </row>
    <row r="44" spans="1:13" ht="15" customHeight="1" x14ac:dyDescent="0.2">
      <c r="A44" s="603" t="s">
        <v>236</v>
      </c>
      <c r="B44" s="603"/>
      <c r="C44" s="603"/>
      <c r="D44" s="603"/>
      <c r="E44" s="603"/>
      <c r="F44" s="603"/>
      <c r="G44" s="603"/>
      <c r="H44" s="603"/>
      <c r="I44" s="603"/>
      <c r="J44" s="603"/>
    </row>
    <row r="45" spans="1:13" ht="8.25" customHeight="1" x14ac:dyDescent="0.2">
      <c r="A45" s="86"/>
      <c r="B45" s="86"/>
      <c r="C45" s="86"/>
      <c r="D45" s="86"/>
      <c r="E45" s="86"/>
      <c r="F45" s="86"/>
      <c r="G45" s="86"/>
      <c r="H45" s="86"/>
      <c r="I45" s="86"/>
      <c r="J45" s="86"/>
    </row>
    <row r="46" spans="1:13" ht="15" customHeight="1" x14ac:dyDescent="0.2">
      <c r="A46" s="211" t="s">
        <v>350</v>
      </c>
      <c r="B46" s="99"/>
      <c r="C46" s="328" t="s">
        <v>470</v>
      </c>
      <c r="D46" s="86" t="s">
        <v>382</v>
      </c>
      <c r="E46" s="86"/>
      <c r="F46" s="591">
        <f>SEPTEMBRE!P113</f>
        <v>0</v>
      </c>
      <c r="G46" s="591"/>
      <c r="H46" s="86"/>
      <c r="I46" s="86"/>
      <c r="J46" s="86"/>
    </row>
    <row r="47" spans="1:13" ht="15" customHeight="1" x14ac:dyDescent="0.2">
      <c r="A47" s="99" t="s">
        <v>381</v>
      </c>
      <c r="B47" s="99"/>
      <c r="C47" s="99"/>
      <c r="D47" s="86"/>
      <c r="E47" s="86"/>
      <c r="F47" s="592">
        <f>SEPTEMBRE!P114</f>
        <v>0</v>
      </c>
      <c r="G47" s="592"/>
      <c r="H47" s="86"/>
      <c r="I47" s="86"/>
      <c r="J47" s="86"/>
    </row>
    <row r="48" spans="1:13" ht="15" customHeight="1" x14ac:dyDescent="0.2">
      <c r="A48" s="99" t="s">
        <v>383</v>
      </c>
      <c r="B48" s="99"/>
      <c r="C48" s="99"/>
      <c r="D48" s="86"/>
      <c r="E48" s="86"/>
      <c r="F48" s="593">
        <f>SUM(F46:F47)</f>
        <v>0</v>
      </c>
      <c r="G48" s="593"/>
      <c r="H48" s="86"/>
      <c r="I48" s="86"/>
      <c r="J48" s="86"/>
    </row>
    <row r="49" spans="1:13" ht="15" customHeight="1" x14ac:dyDescent="0.2">
      <c r="A49" s="99" t="s">
        <v>384</v>
      </c>
      <c r="B49" s="99"/>
      <c r="C49" s="99"/>
      <c r="D49" s="86"/>
      <c r="E49" s="86"/>
      <c r="F49" s="593">
        <f>SEPTEMBRE!P115</f>
        <v>0</v>
      </c>
      <c r="G49" s="593"/>
      <c r="H49" s="86"/>
      <c r="I49" s="86"/>
      <c r="J49" s="86"/>
    </row>
    <row r="50" spans="1:13" ht="15" customHeight="1" x14ac:dyDescent="0.2">
      <c r="A50" s="86"/>
      <c r="B50" s="86"/>
      <c r="C50" s="86"/>
      <c r="D50" s="99" t="s">
        <v>385</v>
      </c>
      <c r="E50" s="99"/>
      <c r="F50" s="101"/>
      <c r="G50" s="109"/>
      <c r="H50" s="591">
        <f>SUM(F48)-SUM(F49)</f>
        <v>0</v>
      </c>
      <c r="I50" s="591"/>
      <c r="J50" s="591"/>
    </row>
    <row r="51" spans="1:13" ht="15" customHeight="1" x14ac:dyDescent="0.2">
      <c r="A51" s="86"/>
      <c r="B51" s="86"/>
      <c r="C51" s="86"/>
      <c r="D51" s="99" t="s">
        <v>386</v>
      </c>
      <c r="E51" s="99"/>
      <c r="F51" s="26"/>
      <c r="G51" s="86"/>
      <c r="H51" s="593">
        <f>SEPTEMBRE!$V$111</f>
        <v>0</v>
      </c>
      <c r="I51" s="593"/>
      <c r="J51" s="593"/>
    </row>
    <row r="52" spans="1:13" ht="15" customHeight="1" x14ac:dyDescent="0.2">
      <c r="A52" s="86"/>
      <c r="B52" s="86"/>
      <c r="C52" s="86"/>
      <c r="D52" s="99" t="s">
        <v>387</v>
      </c>
      <c r="E52" s="99"/>
      <c r="F52" s="26"/>
      <c r="G52" s="86"/>
      <c r="H52" s="593">
        <f>SUM(SEPTEMBRE!$AA$111+SEPTEMBRE!$AF$111+SEPTEMBRE!$V$121+SEPTEMBRE!$AA$121+SEPTEMBRE!$AF$121+SEPTEMBRE!$V$131+SEPTEMBRE!$AA$131+SEPTEMBRE!$AF$131+SEPTEMBRE!$V$141+SEPTEMBRE!$AA$141+SEPTEMBRE!$AF$141)</f>
        <v>0</v>
      </c>
      <c r="I52" s="593"/>
      <c r="J52" s="593"/>
    </row>
    <row r="53" spans="1:13" ht="15" customHeight="1" x14ac:dyDescent="0.2">
      <c r="A53" s="86"/>
      <c r="B53" s="86"/>
      <c r="C53" s="86"/>
      <c r="D53" s="100" t="s">
        <v>388</v>
      </c>
      <c r="E53" s="99"/>
      <c r="F53" s="26"/>
      <c r="G53" s="86"/>
      <c r="H53" s="594">
        <f>SUM(H50:J52)</f>
        <v>0</v>
      </c>
      <c r="I53" s="595"/>
      <c r="J53" s="596"/>
    </row>
    <row r="54" spans="1:13" s="86" customFormat="1" ht="17.45" customHeight="1" x14ac:dyDescent="0.2">
      <c r="A54" s="439" t="s">
        <v>468</v>
      </c>
      <c r="B54" s="383"/>
      <c r="C54" s="383"/>
      <c r="D54" s="384"/>
      <c r="E54" s="383"/>
      <c r="F54" s="383"/>
      <c r="G54" s="383"/>
      <c r="H54" s="588" t="s">
        <v>461</v>
      </c>
      <c r="I54" s="588"/>
      <c r="J54" s="588"/>
      <c r="K54" s="435"/>
      <c r="L54" s="435"/>
      <c r="M54" s="435"/>
    </row>
    <row r="55" spans="1:13" s="86" customFormat="1" ht="15" customHeight="1" x14ac:dyDescent="0.2">
      <c r="A55" s="589" t="s">
        <v>237</v>
      </c>
      <c r="B55" s="589"/>
      <c r="C55" s="589"/>
      <c r="D55" s="589"/>
      <c r="E55" s="589"/>
      <c r="F55" s="589"/>
      <c r="G55" s="589"/>
      <c r="H55" s="589"/>
      <c r="I55" s="589"/>
      <c r="J55" s="589"/>
      <c r="K55" s="435"/>
      <c r="L55" s="435"/>
      <c r="M55" s="435"/>
    </row>
    <row r="56" spans="1:13" s="86" customFormat="1" ht="15" customHeight="1" x14ac:dyDescent="0.2">
      <c r="A56" s="586"/>
      <c r="B56" s="586"/>
      <c r="C56" s="586"/>
      <c r="D56" s="586"/>
      <c r="E56" s="586"/>
      <c r="F56" s="586"/>
      <c r="G56" s="586"/>
      <c r="H56" s="586"/>
      <c r="I56" s="586"/>
      <c r="J56" s="586"/>
      <c r="K56" s="435"/>
      <c r="L56" s="435"/>
      <c r="M56" s="435"/>
    </row>
    <row r="57" spans="1:13" s="86" customFormat="1" ht="15" customHeight="1" x14ac:dyDescent="0.2">
      <c r="A57" s="586"/>
      <c r="B57" s="586"/>
      <c r="C57" s="586"/>
      <c r="D57" s="586"/>
      <c r="E57" s="586"/>
      <c r="F57" s="586"/>
      <c r="G57" s="586"/>
      <c r="H57" s="586"/>
      <c r="I57" s="586"/>
      <c r="J57" s="586"/>
      <c r="K57" s="435"/>
      <c r="L57" s="435"/>
      <c r="M57" s="435"/>
    </row>
    <row r="58" spans="1:13" s="86" customFormat="1" ht="15" customHeight="1" x14ac:dyDescent="0.2">
      <c r="A58" s="586"/>
      <c r="B58" s="586"/>
      <c r="C58" s="586"/>
      <c r="D58" s="586"/>
      <c r="E58" s="586"/>
      <c r="F58" s="586"/>
      <c r="G58" s="586"/>
      <c r="H58" s="586"/>
      <c r="I58" s="586"/>
      <c r="J58" s="586"/>
      <c r="K58" s="435"/>
      <c r="L58" s="435"/>
      <c r="M58" s="435"/>
    </row>
    <row r="59" spans="1:13" s="86" customFormat="1" ht="15" customHeight="1" x14ac:dyDescent="0.2">
      <c r="A59" s="586"/>
      <c r="B59" s="586"/>
      <c r="C59" s="586"/>
      <c r="D59" s="586"/>
      <c r="E59" s="586"/>
      <c r="F59" s="586"/>
      <c r="G59" s="586"/>
      <c r="H59" s="586"/>
      <c r="I59" s="586"/>
      <c r="J59" s="586"/>
      <c r="K59" s="435"/>
      <c r="L59" s="435"/>
      <c r="M59" s="435"/>
    </row>
    <row r="60" spans="1:13" s="86" customFormat="1" ht="8.25" customHeight="1" thickBot="1" x14ac:dyDescent="0.25">
      <c r="A60" s="385"/>
      <c r="B60" s="385"/>
      <c r="C60" s="385"/>
      <c r="D60" s="385"/>
      <c r="E60" s="385"/>
      <c r="F60" s="385"/>
      <c r="G60" s="385"/>
      <c r="H60" s="385"/>
      <c r="I60" s="385"/>
      <c r="J60" s="385"/>
      <c r="K60" s="435"/>
      <c r="L60" s="435"/>
      <c r="M60" s="435"/>
    </row>
    <row r="61" spans="1:13" s="86" customFormat="1" ht="15" customHeight="1" x14ac:dyDescent="0.2">
      <c r="A61" s="587" t="s">
        <v>462</v>
      </c>
      <c r="B61" s="587"/>
      <c r="C61" s="587"/>
      <c r="D61" s="587"/>
      <c r="E61" s="587"/>
      <c r="F61" s="587"/>
      <c r="G61" s="587"/>
      <c r="H61" s="587"/>
      <c r="I61" s="587"/>
      <c r="J61" s="587"/>
      <c r="K61" s="435"/>
      <c r="L61" s="435"/>
      <c r="M61" s="435"/>
    </row>
    <row r="62" spans="1:13" s="86" customFormat="1" ht="15" customHeight="1" x14ac:dyDescent="0.2">
      <c r="A62" s="210"/>
      <c r="B62" s="210"/>
      <c r="C62" s="210"/>
      <c r="D62" s="210"/>
      <c r="E62" s="210"/>
      <c r="F62" s="210"/>
      <c r="G62" s="210"/>
      <c r="H62" s="210"/>
      <c r="I62" s="210"/>
      <c r="J62" s="210"/>
      <c r="K62" s="435"/>
      <c r="L62" s="435"/>
      <c r="M62" s="435"/>
    </row>
    <row r="63" spans="1:13" s="86" customFormat="1" ht="15" customHeight="1" x14ac:dyDescent="0.2">
      <c r="A63" s="580"/>
      <c r="B63" s="580"/>
      <c r="C63" s="580"/>
      <c r="D63" s="386" t="s">
        <v>238</v>
      </c>
      <c r="E63" s="210"/>
      <c r="F63" s="210"/>
      <c r="G63" s="580"/>
      <c r="H63" s="580"/>
      <c r="I63" s="580"/>
      <c r="J63" s="386" t="s">
        <v>238</v>
      </c>
      <c r="K63" s="435"/>
      <c r="L63" s="435"/>
      <c r="M63" s="435"/>
    </row>
    <row r="64" spans="1:13" s="86" customFormat="1" ht="15" customHeight="1" x14ac:dyDescent="0.2">
      <c r="A64" s="210"/>
      <c r="B64" s="210"/>
      <c r="C64" s="210"/>
      <c r="D64" s="210"/>
      <c r="E64" s="210"/>
      <c r="F64" s="210"/>
      <c r="G64" s="210"/>
      <c r="H64" s="210"/>
      <c r="I64" s="210"/>
      <c r="J64" s="210"/>
      <c r="K64" s="435"/>
      <c r="L64" s="435"/>
      <c r="M64" s="435"/>
    </row>
    <row r="65" spans="1:13" s="86" customFormat="1" ht="15" customHeight="1" x14ac:dyDescent="0.2">
      <c r="A65" s="580"/>
      <c r="B65" s="580"/>
      <c r="C65" s="580"/>
      <c r="D65" s="460" t="s">
        <v>3</v>
      </c>
      <c r="E65" s="210"/>
      <c r="F65" s="210"/>
      <c r="G65" s="580"/>
      <c r="H65" s="580"/>
      <c r="I65" s="580"/>
      <c r="J65" s="386" t="s">
        <v>238</v>
      </c>
      <c r="K65" s="435"/>
      <c r="L65" s="435"/>
      <c r="M65" s="435"/>
    </row>
    <row r="66" spans="1:13" s="86" customFormat="1" ht="6" customHeight="1" thickBot="1" x14ac:dyDescent="0.25">
      <c r="A66" s="387"/>
      <c r="B66" s="387"/>
      <c r="C66" s="387"/>
      <c r="D66" s="387"/>
      <c r="E66" s="387"/>
      <c r="F66" s="387"/>
      <c r="G66" s="387"/>
      <c r="H66" s="387"/>
      <c r="I66" s="387"/>
      <c r="J66" s="387"/>
      <c r="K66" s="435"/>
      <c r="L66" s="435"/>
      <c r="M66" s="435"/>
    </row>
    <row r="67" spans="1:13" s="86" customFormat="1" ht="15" customHeight="1" x14ac:dyDescent="0.2">
      <c r="A67" s="210"/>
      <c r="B67" s="210"/>
      <c r="C67" s="210"/>
      <c r="D67" s="210"/>
      <c r="E67" s="210"/>
      <c r="F67" s="210"/>
      <c r="G67" s="210"/>
      <c r="H67" s="210"/>
      <c r="I67" s="210"/>
      <c r="J67" s="388" t="s">
        <v>463</v>
      </c>
      <c r="K67" s="435"/>
      <c r="L67" s="435"/>
      <c r="M67" s="435"/>
    </row>
    <row r="68" spans="1:13" s="86" customFormat="1" ht="15" customHeight="1" x14ac:dyDescent="0.2">
      <c r="A68" s="206" t="s">
        <v>459</v>
      </c>
      <c r="B68" s="210"/>
      <c r="C68" s="210"/>
      <c r="D68" s="210"/>
      <c r="E68" s="210"/>
      <c r="F68" s="210"/>
      <c r="G68" s="210"/>
      <c r="H68" s="210"/>
      <c r="I68" s="210"/>
      <c r="J68" s="210"/>
      <c r="K68" s="435"/>
      <c r="L68" s="435"/>
      <c r="M68" s="435"/>
    </row>
    <row r="69" spans="1:13" s="86" customFormat="1" ht="15" customHeight="1" x14ac:dyDescent="0.2">
      <c r="A69" s="206" t="s">
        <v>336</v>
      </c>
      <c r="B69" s="206"/>
      <c r="C69" s="206"/>
      <c r="D69" s="206"/>
      <c r="E69" s="206"/>
      <c r="F69" s="206"/>
      <c r="G69" s="210"/>
      <c r="H69" s="210"/>
      <c r="I69" s="210"/>
      <c r="J69" s="210"/>
      <c r="K69" s="435"/>
      <c r="L69" s="435"/>
      <c r="M69" s="435"/>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2bh3Y+aG3eQRyw7BVpVQdAxGjVMFGIEYuqUvw32Vw6fErNva31aUUX+uoL7UA9swn38atpRmwELc+chVumf83A==" saltValue="LRJRxv1hSKfE8dB97eT2CQ==" spinCount="100000" sheet="1" objects="1" scenarios="1" formatColumns="0" formatRows="0"/>
  <mergeCells count="25">
    <mergeCell ref="A44:J44"/>
    <mergeCell ref="F46:G46"/>
    <mergeCell ref="F47:G47"/>
    <mergeCell ref="F48:G48"/>
    <mergeCell ref="H53:J53"/>
    <mergeCell ref="F49:G49"/>
    <mergeCell ref="H50:J50"/>
    <mergeCell ref="H51:J51"/>
    <mergeCell ref="H52:J52"/>
    <mergeCell ref="A63:C63"/>
    <mergeCell ref="G63:I63"/>
    <mergeCell ref="G65:I65"/>
    <mergeCell ref="A65:C65"/>
    <mergeCell ref="A1:J1"/>
    <mergeCell ref="A2:J2"/>
    <mergeCell ref="A5:J5"/>
    <mergeCell ref="A6:J6"/>
    <mergeCell ref="G4:I4"/>
    <mergeCell ref="A56:J56"/>
    <mergeCell ref="A57:J57"/>
    <mergeCell ref="A58:J58"/>
    <mergeCell ref="A59:J59"/>
    <mergeCell ref="A61:J61"/>
    <mergeCell ref="H54:J54"/>
    <mergeCell ref="A55:J55"/>
  </mergeCells>
  <phoneticPr fontId="4" type="noConversion"/>
  <printOptions horizontalCentered="1"/>
  <pageMargins left="0.23622047244094499" right="0.23622047244094499" top="0" bottom="0" header="0.511811023622047" footer="0.511811023622047"/>
  <pageSetup paperSize="5" scale="98"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M82"/>
  <sheetViews>
    <sheetView showGridLines="0" workbookViewId="0">
      <selection activeCell="J8" sqref="J8"/>
    </sheetView>
  </sheetViews>
  <sheetFormatPr defaultColWidth="9.140625" defaultRowHeight="12.75" x14ac:dyDescent="0.2"/>
  <cols>
    <col min="1" max="7" width="9.140625" customWidth="1"/>
    <col min="8" max="10" width="11.7109375" customWidth="1"/>
    <col min="11" max="13" width="11.42578125" style="436" customWidth="1"/>
    <col min="14" max="256" width="11.42578125" customWidth="1"/>
  </cols>
  <sheetData>
    <row r="1" spans="1:13" s="193" customFormat="1" x14ac:dyDescent="0.2">
      <c r="A1" s="581" t="str">
        <f>JANVIER!H10</f>
        <v xml:space="preserve">SYNDICAT DES MÉTALLOS SL </v>
      </c>
      <c r="B1" s="581"/>
      <c r="C1" s="581"/>
      <c r="D1" s="581"/>
      <c r="E1" s="581"/>
      <c r="F1" s="581"/>
      <c r="G1" s="581"/>
      <c r="H1" s="581"/>
      <c r="I1" s="581"/>
      <c r="J1" s="581"/>
      <c r="K1" s="412"/>
      <c r="L1" s="412"/>
      <c r="M1" s="412"/>
    </row>
    <row r="2" spans="1:13" s="193" customFormat="1" x14ac:dyDescent="0.2">
      <c r="A2" s="601" t="s">
        <v>230</v>
      </c>
      <c r="B2" s="601"/>
      <c r="C2" s="601"/>
      <c r="D2" s="601"/>
      <c r="E2" s="601"/>
      <c r="F2" s="601"/>
      <c r="G2" s="601"/>
      <c r="H2" s="601"/>
      <c r="I2" s="601"/>
      <c r="J2" s="601"/>
      <c r="K2" s="412"/>
      <c r="L2" s="412"/>
      <c r="M2" s="412"/>
    </row>
    <row r="3" spans="1:13" s="193" customFormat="1" x14ac:dyDescent="0.2">
      <c r="A3" s="194"/>
      <c r="B3" s="194"/>
      <c r="C3" s="194"/>
      <c r="D3" s="194"/>
      <c r="E3" s="194"/>
      <c r="F3" s="195" t="s">
        <v>320</v>
      </c>
      <c r="G3" s="145">
        <f>JANVIER!E11</f>
        <v>0</v>
      </c>
      <c r="H3" s="196"/>
      <c r="I3" s="196"/>
      <c r="J3" s="196"/>
      <c r="K3" s="413"/>
      <c r="L3" s="413"/>
      <c r="M3" s="413"/>
    </row>
    <row r="4" spans="1:13" s="198" customFormat="1" x14ac:dyDescent="0.2">
      <c r="A4" s="197"/>
      <c r="B4" s="197"/>
      <c r="C4" s="197"/>
      <c r="E4" s="199"/>
      <c r="F4" s="131" t="s">
        <v>242</v>
      </c>
      <c r="G4" s="585" t="s">
        <v>321</v>
      </c>
      <c r="H4" s="585"/>
      <c r="I4" s="585"/>
      <c r="J4" s="200"/>
      <c r="K4" s="414"/>
      <c r="L4" s="414"/>
      <c r="M4" s="414"/>
    </row>
    <row r="5" spans="1:13" x14ac:dyDescent="0.2">
      <c r="A5" s="598" t="s">
        <v>252</v>
      </c>
      <c r="B5" s="598"/>
      <c r="C5" s="598"/>
      <c r="D5" s="598"/>
      <c r="E5" s="598"/>
      <c r="F5" s="598"/>
      <c r="G5" s="598"/>
      <c r="H5" s="598"/>
      <c r="I5" s="598"/>
      <c r="J5" s="598"/>
    </row>
    <row r="6" spans="1:13" x14ac:dyDescent="0.2">
      <c r="A6" s="602" t="s">
        <v>233</v>
      </c>
      <c r="B6" s="602"/>
      <c r="C6" s="602"/>
      <c r="D6" s="602"/>
      <c r="E6" s="602"/>
      <c r="F6" s="602"/>
      <c r="G6" s="602"/>
      <c r="H6" s="602"/>
      <c r="I6" s="602"/>
      <c r="J6" s="602"/>
    </row>
    <row r="7" spans="1:13" ht="8.25" customHeight="1" thickBot="1" x14ac:dyDescent="0.25">
      <c r="A7" s="354"/>
      <c r="B7" s="354"/>
      <c r="C7" s="354"/>
      <c r="D7" s="354"/>
      <c r="E7" s="354"/>
      <c r="F7" s="354"/>
      <c r="G7" s="354"/>
      <c r="H7" s="354"/>
      <c r="I7" s="354"/>
      <c r="J7" s="354"/>
    </row>
    <row r="8" spans="1:13" ht="15" customHeight="1" x14ac:dyDescent="0.2">
      <c r="A8" s="99" t="s">
        <v>352</v>
      </c>
      <c r="B8" s="99"/>
      <c r="C8" s="99"/>
      <c r="D8" s="99"/>
      <c r="E8" s="99"/>
      <c r="F8" s="86"/>
      <c r="G8" s="86"/>
      <c r="H8" s="86"/>
      <c r="I8" s="86"/>
      <c r="J8" s="98">
        <f>'RAP OCT'!J7</f>
        <v>0</v>
      </c>
    </row>
    <row r="9" spans="1:13" ht="15" customHeight="1" x14ac:dyDescent="0.2">
      <c r="A9" s="100" t="s">
        <v>234</v>
      </c>
      <c r="B9" s="99"/>
      <c r="C9" s="99"/>
      <c r="D9" s="99"/>
      <c r="E9" s="99"/>
      <c r="F9" s="26"/>
      <c r="G9" s="86"/>
      <c r="H9" s="86"/>
      <c r="I9" s="86"/>
      <c r="J9" s="91" t="s">
        <v>191</v>
      </c>
      <c r="K9" s="437" t="s">
        <v>249</v>
      </c>
      <c r="L9" s="437" t="s">
        <v>250</v>
      </c>
      <c r="M9" s="437" t="s">
        <v>251</v>
      </c>
    </row>
    <row r="10" spans="1:13" ht="15" customHeight="1" x14ac:dyDescent="0.2">
      <c r="A10" s="86" t="s">
        <v>353</v>
      </c>
      <c r="B10" s="86"/>
      <c r="C10" s="86"/>
      <c r="D10" s="86"/>
      <c r="E10" s="86"/>
      <c r="F10" s="86"/>
      <c r="G10" s="86"/>
      <c r="H10" s="86"/>
      <c r="I10" s="103">
        <f t="shared" ref="I10:I17" si="0">SUM(K10:M10)</f>
        <v>0</v>
      </c>
      <c r="J10" s="91"/>
      <c r="K10" s="432">
        <f>'RAP OCT'!I9</f>
        <v>0</v>
      </c>
      <c r="L10" s="432">
        <f>'RAP NOV'!I9</f>
        <v>0</v>
      </c>
      <c r="M10" s="432">
        <f>'RAP DÉC'!I9</f>
        <v>0</v>
      </c>
    </row>
    <row r="11" spans="1:13" ht="15" customHeight="1" x14ac:dyDescent="0.2">
      <c r="A11" s="86" t="s">
        <v>354</v>
      </c>
      <c r="B11" s="86"/>
      <c r="C11" s="86"/>
      <c r="D11" s="86"/>
      <c r="E11" s="86"/>
      <c r="F11" s="86"/>
      <c r="G11" s="86"/>
      <c r="H11" s="86"/>
      <c r="I11" s="240">
        <f t="shared" si="0"/>
        <v>0</v>
      </c>
      <c r="J11" s="91"/>
      <c r="K11" s="432">
        <f>'RAP OCT'!I10</f>
        <v>0</v>
      </c>
      <c r="L11" s="432">
        <f>'RAP NOV'!I10</f>
        <v>0</v>
      </c>
      <c r="M11" s="432">
        <f>'RAP DÉC'!I10</f>
        <v>0</v>
      </c>
    </row>
    <row r="12" spans="1:13" ht="15" customHeight="1" x14ac:dyDescent="0.2">
      <c r="A12" s="86" t="s">
        <v>355</v>
      </c>
      <c r="B12" s="86"/>
      <c r="C12" s="86"/>
      <c r="D12" s="86"/>
      <c r="E12" s="86"/>
      <c r="F12" s="86"/>
      <c r="G12" s="86"/>
      <c r="H12" s="86"/>
      <c r="I12" s="240">
        <f t="shared" si="0"/>
        <v>0</v>
      </c>
      <c r="J12" s="91"/>
      <c r="K12" s="432">
        <f>'RAP OCT'!I11</f>
        <v>0</v>
      </c>
      <c r="L12" s="432">
        <f>'RAP NOV'!I11</f>
        <v>0</v>
      </c>
      <c r="M12" s="432">
        <f>'RAP DÉC'!I11</f>
        <v>0</v>
      </c>
    </row>
    <row r="13" spans="1:13" ht="15" customHeight="1" x14ac:dyDescent="0.2">
      <c r="A13" s="86" t="s">
        <v>356</v>
      </c>
      <c r="B13" s="86"/>
      <c r="C13" s="86"/>
      <c r="D13" s="86"/>
      <c r="E13" s="86"/>
      <c r="F13" s="86"/>
      <c r="G13" s="86"/>
      <c r="H13" s="86"/>
      <c r="I13" s="240">
        <f t="shared" si="0"/>
        <v>0</v>
      </c>
      <c r="J13" s="91"/>
      <c r="K13" s="432">
        <f>'RAP OCT'!I12</f>
        <v>0</v>
      </c>
      <c r="L13" s="432">
        <f>'RAP NOV'!I12</f>
        <v>0</v>
      </c>
      <c r="M13" s="432">
        <f>'RAP DÉC'!I12</f>
        <v>0</v>
      </c>
    </row>
    <row r="14" spans="1:13" ht="15" customHeight="1" x14ac:dyDescent="0.2">
      <c r="A14" s="86" t="s">
        <v>357</v>
      </c>
      <c r="B14" s="86"/>
      <c r="C14" s="86"/>
      <c r="D14" s="86"/>
      <c r="E14" s="86"/>
      <c r="F14" s="86"/>
      <c r="G14" s="86"/>
      <c r="H14" s="86"/>
      <c r="I14" s="240">
        <f t="shared" si="0"/>
        <v>0</v>
      </c>
      <c r="J14" s="91"/>
      <c r="K14" s="432">
        <f>'RAP OCT'!I13</f>
        <v>0</v>
      </c>
      <c r="L14" s="432">
        <f>'RAP NOV'!I13</f>
        <v>0</v>
      </c>
      <c r="M14" s="432">
        <f>'RAP DÉC'!I13</f>
        <v>0</v>
      </c>
    </row>
    <row r="15" spans="1:13" ht="15" customHeight="1" x14ac:dyDescent="0.2">
      <c r="A15" s="86" t="s">
        <v>358</v>
      </c>
      <c r="B15" s="86"/>
      <c r="C15" s="86"/>
      <c r="D15" s="86"/>
      <c r="E15" s="86"/>
      <c r="F15" s="86"/>
      <c r="G15" s="86"/>
      <c r="H15" s="86"/>
      <c r="I15" s="240">
        <f t="shared" si="0"/>
        <v>0</v>
      </c>
      <c r="J15" s="91"/>
      <c r="K15" s="432">
        <f>'RAP OCT'!I14</f>
        <v>0</v>
      </c>
      <c r="L15" s="432">
        <f>'RAP NOV'!I14</f>
        <v>0</v>
      </c>
      <c r="M15" s="432">
        <f>'RAP DÉC'!I14</f>
        <v>0</v>
      </c>
    </row>
    <row r="16" spans="1:13" ht="15" customHeight="1" x14ac:dyDescent="0.2">
      <c r="A16" s="86"/>
      <c r="B16" s="86" t="s">
        <v>201</v>
      </c>
      <c r="C16" s="112" t="s">
        <v>359</v>
      </c>
      <c r="D16" s="86"/>
      <c r="E16" s="86"/>
      <c r="F16" s="86"/>
      <c r="G16" s="86"/>
      <c r="H16" s="86"/>
      <c r="I16" s="240">
        <f t="shared" si="0"/>
        <v>0</v>
      </c>
      <c r="J16" s="91"/>
      <c r="K16" s="432">
        <f>'RAP OCT'!I15</f>
        <v>0</v>
      </c>
      <c r="L16" s="432">
        <f>'RAP NOV'!I15</f>
        <v>0</v>
      </c>
      <c r="M16" s="432">
        <f>'RAP DÉC'!I15</f>
        <v>0</v>
      </c>
    </row>
    <row r="17" spans="1:13" ht="15" customHeight="1" x14ac:dyDescent="0.2">
      <c r="A17" s="86"/>
      <c r="B17" s="86"/>
      <c r="C17" s="112" t="s">
        <v>360</v>
      </c>
      <c r="D17" s="86"/>
      <c r="E17" s="86"/>
      <c r="F17" s="86"/>
      <c r="G17" s="86"/>
      <c r="H17" s="86"/>
      <c r="I17" s="241">
        <f t="shared" si="0"/>
        <v>0</v>
      </c>
      <c r="J17" s="91"/>
      <c r="K17" s="432">
        <f>'RAP OCT'!I16</f>
        <v>0</v>
      </c>
      <c r="L17" s="432">
        <f>'RAP NOV'!I16</f>
        <v>0</v>
      </c>
      <c r="M17" s="432">
        <f>'RAP DÉC'!I16</f>
        <v>0</v>
      </c>
    </row>
    <row r="18" spans="1:13" ht="15" customHeight="1" x14ac:dyDescent="0.2">
      <c r="A18" s="86"/>
      <c r="B18" s="89" t="s">
        <v>361</v>
      </c>
      <c r="C18" s="86"/>
      <c r="D18" s="86"/>
      <c r="E18" s="86"/>
      <c r="F18" s="86"/>
      <c r="G18" s="86"/>
      <c r="H18" s="86"/>
      <c r="I18" s="86"/>
      <c r="J18" s="104">
        <f>SUM(I10:I17)</f>
        <v>0</v>
      </c>
      <c r="K18" s="436" t="s">
        <v>191</v>
      </c>
    </row>
    <row r="19" spans="1:13" ht="15" customHeight="1" thickBot="1" x14ac:dyDescent="0.25">
      <c r="A19" s="86"/>
      <c r="B19" s="89" t="s">
        <v>362</v>
      </c>
      <c r="C19" s="86"/>
      <c r="D19" s="86"/>
      <c r="E19" s="86"/>
      <c r="F19" s="86"/>
      <c r="G19" s="86"/>
      <c r="H19" s="86"/>
      <c r="I19" s="86"/>
      <c r="J19" s="105">
        <f>SUM(J8:J18)</f>
        <v>0</v>
      </c>
    </row>
    <row r="20" spans="1:13" ht="15" customHeight="1" x14ac:dyDescent="0.2">
      <c r="A20" s="86"/>
      <c r="B20" s="86"/>
      <c r="C20" s="86"/>
      <c r="D20" s="86"/>
      <c r="E20" s="86"/>
      <c r="F20" s="86"/>
      <c r="G20" s="86"/>
      <c r="H20" s="86"/>
      <c r="I20" s="86"/>
      <c r="J20" s="92"/>
    </row>
    <row r="21" spans="1:13" ht="15" customHeight="1" x14ac:dyDescent="0.2">
      <c r="A21" s="86"/>
      <c r="B21" s="100" t="s">
        <v>235</v>
      </c>
      <c r="C21" s="99"/>
      <c r="D21" s="99"/>
      <c r="E21" s="99"/>
      <c r="F21" s="86"/>
      <c r="G21" s="86"/>
      <c r="H21" s="86"/>
      <c r="I21" s="86"/>
      <c r="J21" s="91"/>
    </row>
    <row r="22" spans="1:13" ht="15" customHeight="1" x14ac:dyDescent="0.2">
      <c r="A22" s="86" t="s">
        <v>204</v>
      </c>
      <c r="B22" s="86"/>
      <c r="C22" s="86"/>
      <c r="D22" s="86"/>
      <c r="E22" s="86"/>
      <c r="F22" s="86"/>
      <c r="G22" s="86"/>
      <c r="H22" s="86"/>
      <c r="I22" s="86"/>
      <c r="J22" s="91"/>
      <c r="K22" s="437" t="s">
        <v>249</v>
      </c>
      <c r="L22" s="437" t="s">
        <v>250</v>
      </c>
      <c r="M22" s="437" t="s">
        <v>251</v>
      </c>
    </row>
    <row r="23" spans="1:13" ht="15" customHeight="1" x14ac:dyDescent="0.2">
      <c r="A23" s="86" t="s">
        <v>363</v>
      </c>
      <c r="B23" s="86"/>
      <c r="C23" s="86"/>
      <c r="D23" s="86"/>
      <c r="E23" s="86"/>
      <c r="F23" s="86"/>
      <c r="G23" s="86"/>
      <c r="H23" s="106">
        <f>SUM(K23:M23)</f>
        <v>0</v>
      </c>
      <c r="I23" s="86"/>
      <c r="J23" s="91"/>
      <c r="K23" s="432">
        <f>'RAP OCT'!H22</f>
        <v>0</v>
      </c>
      <c r="L23" s="432">
        <f>'RAP NOV'!H22</f>
        <v>0</v>
      </c>
      <c r="M23" s="432">
        <f>'RAP DÉC'!H22</f>
        <v>0</v>
      </c>
    </row>
    <row r="24" spans="1:13" ht="15" customHeight="1" x14ac:dyDescent="0.2">
      <c r="A24" s="86" t="s">
        <v>364</v>
      </c>
      <c r="B24" s="86"/>
      <c r="C24" s="86"/>
      <c r="D24" s="86"/>
      <c r="E24" s="86"/>
      <c r="F24" s="86"/>
      <c r="G24" s="86"/>
      <c r="H24" s="242">
        <f>SUM(K24:M24)</f>
        <v>0</v>
      </c>
      <c r="I24" s="86"/>
      <c r="J24" s="91"/>
      <c r="K24" s="432">
        <f>'RAP OCT'!H23</f>
        <v>0</v>
      </c>
      <c r="L24" s="432">
        <f>'RAP NOV'!H23</f>
        <v>0</v>
      </c>
      <c r="M24" s="432">
        <f>'RAP DÉC'!H23</f>
        <v>0</v>
      </c>
    </row>
    <row r="25" spans="1:13" ht="15" customHeight="1" x14ac:dyDescent="0.2">
      <c r="A25" s="86" t="s">
        <v>365</v>
      </c>
      <c r="B25" s="86"/>
      <c r="C25" s="86"/>
      <c r="D25" s="86"/>
      <c r="E25" s="86"/>
      <c r="F25" s="86"/>
      <c r="G25" s="86"/>
      <c r="H25" s="242">
        <f>SUM(K25:M25)</f>
        <v>0</v>
      </c>
      <c r="I25" s="86"/>
      <c r="J25" s="91"/>
      <c r="K25" s="432">
        <f>'RAP OCT'!H24</f>
        <v>0</v>
      </c>
      <c r="L25" s="432">
        <f>'RAP NOV'!H24</f>
        <v>0</v>
      </c>
      <c r="M25" s="432">
        <f>'RAP DÉC'!H24</f>
        <v>0</v>
      </c>
    </row>
    <row r="26" spans="1:13" ht="15" customHeight="1" x14ac:dyDescent="0.2">
      <c r="A26" s="86" t="s">
        <v>366</v>
      </c>
      <c r="B26" s="86"/>
      <c r="C26" s="86"/>
      <c r="D26" s="86"/>
      <c r="E26" s="86"/>
      <c r="F26" s="86"/>
      <c r="G26" s="86"/>
      <c r="H26" s="243">
        <f>SUM(K26:M26)</f>
        <v>0</v>
      </c>
      <c r="I26" s="86"/>
      <c r="J26" s="91"/>
      <c r="K26" s="432">
        <f>'RAP OCT'!H25</f>
        <v>0</v>
      </c>
      <c r="L26" s="432">
        <f>'RAP NOV'!H25</f>
        <v>0</v>
      </c>
      <c r="M26" s="432">
        <f>'RAP DÉC'!H25</f>
        <v>0</v>
      </c>
    </row>
    <row r="27" spans="1:13" ht="15" customHeight="1" x14ac:dyDescent="0.2">
      <c r="A27" s="86"/>
      <c r="B27" s="210" t="s">
        <v>367</v>
      </c>
      <c r="C27" s="86"/>
      <c r="D27" s="86"/>
      <c r="E27" s="86"/>
      <c r="F27" s="86"/>
      <c r="G27" s="86"/>
      <c r="H27" s="86"/>
      <c r="I27" s="114">
        <f>SUM(H23:H26)</f>
        <v>0</v>
      </c>
      <c r="J27" s="91"/>
      <c r="K27" s="437" t="s">
        <v>249</v>
      </c>
      <c r="L27" s="437" t="s">
        <v>250</v>
      </c>
      <c r="M27" s="437" t="s">
        <v>251</v>
      </c>
    </row>
    <row r="28" spans="1:13" ht="15" customHeight="1" x14ac:dyDescent="0.2">
      <c r="A28" s="86" t="s">
        <v>368</v>
      </c>
      <c r="B28" s="86"/>
      <c r="C28" s="86"/>
      <c r="D28" s="86"/>
      <c r="E28" s="99"/>
      <c r="F28" s="86"/>
      <c r="G28" s="86"/>
      <c r="H28" s="86"/>
      <c r="I28" s="241">
        <f t="shared" ref="I28:I39" si="1">SUM(K28:M28)</f>
        <v>0</v>
      </c>
      <c r="J28" s="91"/>
      <c r="K28" s="432">
        <f>'RAP OCT'!I26</f>
        <v>0</v>
      </c>
      <c r="L28" s="432">
        <f>'RAP NOV'!I26</f>
        <v>0</v>
      </c>
      <c r="M28" s="432">
        <f>'RAP DÉC'!I26</f>
        <v>0</v>
      </c>
    </row>
    <row r="29" spans="1:13" ht="15" customHeight="1" x14ac:dyDescent="0.2">
      <c r="A29" s="86" t="s">
        <v>369</v>
      </c>
      <c r="B29" s="86"/>
      <c r="C29" s="86"/>
      <c r="D29" s="86"/>
      <c r="E29" s="99"/>
      <c r="F29" s="86"/>
      <c r="G29" s="86"/>
      <c r="H29" s="86"/>
      <c r="I29" s="241">
        <f t="shared" si="1"/>
        <v>0</v>
      </c>
      <c r="J29" s="91"/>
      <c r="K29" s="432">
        <f>'RAP OCT'!I27</f>
        <v>0</v>
      </c>
      <c r="L29" s="432">
        <f>'RAP NOV'!I27</f>
        <v>0</v>
      </c>
      <c r="M29" s="432">
        <f>'RAP DÉC'!I27</f>
        <v>0</v>
      </c>
    </row>
    <row r="30" spans="1:13" ht="15" customHeight="1" x14ac:dyDescent="0.2">
      <c r="A30" s="86" t="s">
        <v>370</v>
      </c>
      <c r="B30" s="86"/>
      <c r="C30" s="86"/>
      <c r="D30" s="86"/>
      <c r="E30" s="99"/>
      <c r="F30" s="86"/>
      <c r="G30" s="86"/>
      <c r="H30" s="86"/>
      <c r="I30" s="241">
        <f t="shared" si="1"/>
        <v>0</v>
      </c>
      <c r="J30" s="91"/>
      <c r="K30" s="432">
        <f>'RAP OCT'!I28</f>
        <v>0</v>
      </c>
      <c r="L30" s="432">
        <f>'RAP NOV'!I28</f>
        <v>0</v>
      </c>
      <c r="M30" s="432">
        <f>'RAP DÉC'!I28</f>
        <v>0</v>
      </c>
    </row>
    <row r="31" spans="1:13" ht="15" customHeight="1" x14ac:dyDescent="0.2">
      <c r="A31" s="86" t="s">
        <v>371</v>
      </c>
      <c r="B31" s="86"/>
      <c r="C31" s="86"/>
      <c r="D31" s="86"/>
      <c r="E31" s="99"/>
      <c r="F31" s="86"/>
      <c r="G31" s="86"/>
      <c r="H31" s="86"/>
      <c r="I31" s="241">
        <f t="shared" si="1"/>
        <v>0</v>
      </c>
      <c r="J31" s="91"/>
      <c r="K31" s="432">
        <f>'RAP OCT'!I29</f>
        <v>0</v>
      </c>
      <c r="L31" s="432">
        <f>'RAP NOV'!I29</f>
        <v>0</v>
      </c>
      <c r="M31" s="432">
        <f>'RAP DÉC'!I29</f>
        <v>0</v>
      </c>
    </row>
    <row r="32" spans="1:13" ht="15" customHeight="1" x14ac:dyDescent="0.2">
      <c r="A32" s="86" t="s">
        <v>372</v>
      </c>
      <c r="B32" s="86"/>
      <c r="C32" s="86"/>
      <c r="D32" s="86"/>
      <c r="E32" s="99"/>
      <c r="F32" s="86"/>
      <c r="G32" s="86"/>
      <c r="H32" s="86"/>
      <c r="I32" s="241">
        <f t="shared" si="1"/>
        <v>0</v>
      </c>
      <c r="J32" s="91"/>
      <c r="K32" s="432">
        <f>'RAP OCT'!I30</f>
        <v>0</v>
      </c>
      <c r="L32" s="432">
        <f>'RAP NOV'!I30</f>
        <v>0</v>
      </c>
      <c r="M32" s="432">
        <f>'RAP DÉC'!I30</f>
        <v>0</v>
      </c>
    </row>
    <row r="33" spans="1:13" ht="15" customHeight="1" x14ac:dyDescent="0.2">
      <c r="A33" s="86" t="s">
        <v>373</v>
      </c>
      <c r="B33" s="86"/>
      <c r="C33" s="86"/>
      <c r="D33" s="86"/>
      <c r="E33" s="99"/>
      <c r="F33" s="86"/>
      <c r="G33" s="86"/>
      <c r="H33" s="86"/>
      <c r="I33" s="241">
        <f t="shared" si="1"/>
        <v>0</v>
      </c>
      <c r="J33" s="91"/>
      <c r="K33" s="432">
        <f>'RAP OCT'!I31</f>
        <v>0</v>
      </c>
      <c r="L33" s="432">
        <f>'RAP NOV'!I31</f>
        <v>0</v>
      </c>
      <c r="M33" s="432">
        <f>'RAP DÉC'!I31</f>
        <v>0</v>
      </c>
    </row>
    <row r="34" spans="1:13" ht="15" customHeight="1" x14ac:dyDescent="0.2">
      <c r="A34" s="86" t="s">
        <v>374</v>
      </c>
      <c r="B34" s="86"/>
      <c r="C34" s="86"/>
      <c r="D34" s="86"/>
      <c r="E34" s="99"/>
      <c r="F34" s="86"/>
      <c r="G34" s="86"/>
      <c r="H34" s="86"/>
      <c r="I34" s="241">
        <f t="shared" si="1"/>
        <v>0</v>
      </c>
      <c r="J34" s="91"/>
      <c r="K34" s="432">
        <f>'RAP OCT'!I32</f>
        <v>0</v>
      </c>
      <c r="L34" s="432">
        <f>'RAP NOV'!I32</f>
        <v>0</v>
      </c>
      <c r="M34" s="432">
        <f>'RAP DÉC'!I32</f>
        <v>0</v>
      </c>
    </row>
    <row r="35" spans="1:13" ht="15" customHeight="1" x14ac:dyDescent="0.2">
      <c r="A35" s="86" t="s">
        <v>375</v>
      </c>
      <c r="B35" s="86"/>
      <c r="C35" s="86"/>
      <c r="D35" s="86"/>
      <c r="E35" s="99"/>
      <c r="F35" s="86"/>
      <c r="G35" s="86"/>
      <c r="H35" s="86"/>
      <c r="I35" s="241">
        <f t="shared" si="1"/>
        <v>0</v>
      </c>
      <c r="J35" s="91"/>
      <c r="K35" s="432">
        <f>'RAP OCT'!I33</f>
        <v>0</v>
      </c>
      <c r="L35" s="432">
        <f>'RAP NOV'!I33</f>
        <v>0</v>
      </c>
      <c r="M35" s="432">
        <f>'RAP DÉC'!I33</f>
        <v>0</v>
      </c>
    </row>
    <row r="36" spans="1:13" ht="15" customHeight="1" x14ac:dyDescent="0.2">
      <c r="A36" s="86" t="s">
        <v>376</v>
      </c>
      <c r="B36" s="86"/>
      <c r="C36" s="86"/>
      <c r="D36" s="86"/>
      <c r="E36" s="99"/>
      <c r="F36" s="86"/>
      <c r="G36" s="86"/>
      <c r="H36" s="86"/>
      <c r="I36" s="241">
        <f t="shared" si="1"/>
        <v>0</v>
      </c>
      <c r="J36" s="91"/>
      <c r="K36" s="432">
        <f>'RAP OCT'!I34</f>
        <v>0</v>
      </c>
      <c r="L36" s="432">
        <f>'RAP NOV'!I34</f>
        <v>0</v>
      </c>
      <c r="M36" s="432">
        <f>'RAP DÉC'!I34</f>
        <v>0</v>
      </c>
    </row>
    <row r="37" spans="1:13" ht="15" customHeight="1" x14ac:dyDescent="0.2">
      <c r="A37" s="86" t="s">
        <v>376</v>
      </c>
      <c r="B37" s="86"/>
      <c r="C37" s="86"/>
      <c r="D37" s="86"/>
      <c r="E37" s="99"/>
      <c r="F37" s="86"/>
      <c r="G37" s="86"/>
      <c r="H37" s="86"/>
      <c r="I37" s="241">
        <f t="shared" ref="I37" si="2">SUM(K37:M37)</f>
        <v>0</v>
      </c>
      <c r="J37" s="91"/>
      <c r="K37" s="432">
        <f>'RAP OCT'!I35</f>
        <v>0</v>
      </c>
      <c r="L37" s="432">
        <f>'RAP NOV'!I35</f>
        <v>0</v>
      </c>
      <c r="M37" s="432">
        <f>'RAP DÉC'!I35</f>
        <v>0</v>
      </c>
    </row>
    <row r="38" spans="1:13" ht="15" customHeight="1" x14ac:dyDescent="0.2">
      <c r="A38" s="86" t="s">
        <v>377</v>
      </c>
      <c r="B38" s="86"/>
      <c r="C38" s="86"/>
      <c r="D38" s="86"/>
      <c r="E38" s="99"/>
      <c r="F38" s="86"/>
      <c r="G38" s="86"/>
      <c r="H38" s="86"/>
      <c r="I38" s="241">
        <f t="shared" si="1"/>
        <v>0</v>
      </c>
      <c r="J38" s="91"/>
      <c r="K38" s="432">
        <f>'RAP OCT'!I36</f>
        <v>0</v>
      </c>
      <c r="L38" s="432">
        <f>'RAP NOV'!I36</f>
        <v>0</v>
      </c>
      <c r="M38" s="432">
        <f>'RAP DÉC'!I36</f>
        <v>0</v>
      </c>
    </row>
    <row r="39" spans="1:13" ht="15" customHeight="1" x14ac:dyDescent="0.2">
      <c r="A39" s="86" t="s">
        <v>378</v>
      </c>
      <c r="B39" s="86"/>
      <c r="C39" s="86"/>
      <c r="D39" s="86"/>
      <c r="E39" s="99"/>
      <c r="F39" s="86"/>
      <c r="G39" s="86"/>
      <c r="H39" s="86"/>
      <c r="I39" s="241">
        <f t="shared" si="1"/>
        <v>0</v>
      </c>
      <c r="J39" s="91"/>
      <c r="K39" s="432">
        <f>'RAP OCT'!I37</f>
        <v>0</v>
      </c>
      <c r="L39" s="432">
        <f>'RAP NOV'!I37</f>
        <v>0</v>
      </c>
      <c r="M39" s="432">
        <f>'RAP DÉC'!I37</f>
        <v>0</v>
      </c>
    </row>
    <row r="40" spans="1:13" ht="15" customHeight="1" thickBot="1" x14ac:dyDescent="0.25">
      <c r="A40" s="86"/>
      <c r="B40" s="86"/>
      <c r="C40" s="86"/>
      <c r="D40" s="86"/>
      <c r="E40" s="86"/>
      <c r="F40" s="86"/>
      <c r="G40" s="86"/>
      <c r="H40" s="86"/>
      <c r="I40" s="86"/>
      <c r="J40" s="107"/>
    </row>
    <row r="41" spans="1:13" ht="15" customHeight="1" thickTop="1" x14ac:dyDescent="0.2">
      <c r="A41" s="86"/>
      <c r="B41" s="100" t="s">
        <v>379</v>
      </c>
      <c r="C41" s="99"/>
      <c r="D41" s="99"/>
      <c r="E41" s="86"/>
      <c r="F41" s="86"/>
      <c r="G41" s="86"/>
      <c r="H41" s="86"/>
      <c r="I41" s="86"/>
      <c r="J41" s="102">
        <f>SUM(I27:I39)</f>
        <v>0</v>
      </c>
    </row>
    <row r="42" spans="1:13" ht="15" customHeight="1" thickBot="1" x14ac:dyDescent="0.25">
      <c r="A42" s="89" t="s">
        <v>380</v>
      </c>
      <c r="B42" s="86"/>
      <c r="C42" s="86"/>
      <c r="D42" s="86"/>
      <c r="E42" s="86"/>
      <c r="F42" s="86"/>
      <c r="G42" s="86"/>
      <c r="H42" s="86"/>
      <c r="I42" s="86"/>
      <c r="J42" s="108">
        <f>SUM(J19-J41)</f>
        <v>0</v>
      </c>
      <c r="K42" s="436" t="s">
        <v>191</v>
      </c>
    </row>
    <row r="43" spans="1:13" ht="8.25" customHeight="1" thickTop="1" x14ac:dyDescent="0.2">
      <c r="A43" s="86"/>
      <c r="B43" s="86"/>
      <c r="C43" s="86"/>
      <c r="D43" s="86"/>
      <c r="E43" s="86"/>
      <c r="F43" s="86"/>
      <c r="G43" s="86"/>
      <c r="H43" s="86"/>
      <c r="I43" s="86"/>
      <c r="J43" s="94"/>
    </row>
    <row r="44" spans="1:13" ht="15" customHeight="1" x14ac:dyDescent="0.2">
      <c r="A44" s="603" t="s">
        <v>236</v>
      </c>
      <c r="B44" s="603"/>
      <c r="C44" s="603"/>
      <c r="D44" s="603"/>
      <c r="E44" s="603"/>
      <c r="F44" s="603"/>
      <c r="G44" s="603"/>
      <c r="H44" s="603"/>
      <c r="I44" s="603"/>
      <c r="J44" s="603"/>
    </row>
    <row r="45" spans="1:13" ht="8.25" customHeight="1" x14ac:dyDescent="0.2">
      <c r="A45" s="86"/>
      <c r="B45" s="86"/>
      <c r="C45" s="86"/>
      <c r="D45" s="86"/>
      <c r="E45" s="86"/>
      <c r="F45" s="86"/>
      <c r="G45" s="86"/>
      <c r="H45" s="86"/>
      <c r="I45" s="86"/>
      <c r="J45" s="86"/>
    </row>
    <row r="46" spans="1:13" ht="15" customHeight="1" x14ac:dyDescent="0.2">
      <c r="A46" s="211" t="s">
        <v>350</v>
      </c>
      <c r="B46" s="99"/>
      <c r="C46" s="328" t="s">
        <v>471</v>
      </c>
      <c r="D46" s="86" t="s">
        <v>382</v>
      </c>
      <c r="E46" s="86"/>
      <c r="F46" s="591">
        <f>DÉCEMBRE!P113</f>
        <v>0</v>
      </c>
      <c r="G46" s="591"/>
      <c r="H46" s="86"/>
      <c r="I46" s="86"/>
      <c r="J46" s="86"/>
    </row>
    <row r="47" spans="1:13" ht="15" customHeight="1" x14ac:dyDescent="0.2">
      <c r="A47" s="99" t="s">
        <v>381</v>
      </c>
      <c r="B47" s="99"/>
      <c r="C47" s="99"/>
      <c r="D47" s="86"/>
      <c r="E47" s="86"/>
      <c r="F47" s="592">
        <f>DÉCEMBRE!P114</f>
        <v>0</v>
      </c>
      <c r="G47" s="592"/>
      <c r="H47" s="86"/>
      <c r="I47" s="86"/>
      <c r="J47" s="86"/>
    </row>
    <row r="48" spans="1:13" ht="15" customHeight="1" x14ac:dyDescent="0.2">
      <c r="A48" s="99" t="s">
        <v>383</v>
      </c>
      <c r="B48" s="99"/>
      <c r="C48" s="99"/>
      <c r="D48" s="86"/>
      <c r="E48" s="86"/>
      <c r="F48" s="593">
        <f>SUM(F46:F47)</f>
        <v>0</v>
      </c>
      <c r="G48" s="593"/>
      <c r="H48" s="86"/>
      <c r="I48" s="86"/>
      <c r="J48" s="86"/>
    </row>
    <row r="49" spans="1:13" ht="15" customHeight="1" x14ac:dyDescent="0.2">
      <c r="A49" s="99" t="s">
        <v>384</v>
      </c>
      <c r="B49" s="99"/>
      <c r="C49" s="99"/>
      <c r="D49" s="86"/>
      <c r="E49" s="86"/>
      <c r="F49" s="593">
        <f>DÉCEMBRE!P115</f>
        <v>0</v>
      </c>
      <c r="G49" s="593"/>
      <c r="H49" s="86"/>
      <c r="I49" s="86"/>
      <c r="J49" s="86"/>
    </row>
    <row r="50" spans="1:13" ht="15" customHeight="1" x14ac:dyDescent="0.2">
      <c r="A50" s="86"/>
      <c r="B50" s="86"/>
      <c r="C50" s="86"/>
      <c r="D50" s="99" t="s">
        <v>385</v>
      </c>
      <c r="E50" s="99"/>
      <c r="F50" s="101"/>
      <c r="G50" s="109"/>
      <c r="H50" s="591">
        <f>SUM(F48)-SUM(F49)</f>
        <v>0</v>
      </c>
      <c r="I50" s="591"/>
      <c r="J50" s="591"/>
    </row>
    <row r="51" spans="1:13" ht="15" customHeight="1" x14ac:dyDescent="0.2">
      <c r="A51" s="86"/>
      <c r="B51" s="86"/>
      <c r="C51" s="86"/>
      <c r="D51" s="99" t="s">
        <v>386</v>
      </c>
      <c r="E51" s="99"/>
      <c r="F51" s="26"/>
      <c r="G51" s="86"/>
      <c r="H51" s="593">
        <f>DÉCEMBRE!$V$111</f>
        <v>0</v>
      </c>
      <c r="I51" s="593"/>
      <c r="J51" s="593"/>
    </row>
    <row r="52" spans="1:13" ht="15" customHeight="1" x14ac:dyDescent="0.2">
      <c r="A52" s="86"/>
      <c r="B52" s="86"/>
      <c r="C52" s="86"/>
      <c r="D52" s="99" t="s">
        <v>387</v>
      </c>
      <c r="E52" s="99"/>
      <c r="F52" s="26"/>
      <c r="G52" s="86"/>
      <c r="H52" s="593">
        <f>SUM(DÉCEMBRE!$AA$111+DÉCEMBRE!$AF$111+DÉCEMBRE!$V$121+DÉCEMBRE!$AA$121+DÉCEMBRE!$AF$121+DÉCEMBRE!$V$131+DÉCEMBRE!$AA$131+DÉCEMBRE!$AF$131+DÉCEMBRE!$V$141+DÉCEMBRE!$AA$141+DÉCEMBRE!$AF$141)</f>
        <v>0</v>
      </c>
      <c r="I52" s="593"/>
      <c r="J52" s="593"/>
    </row>
    <row r="53" spans="1:13" ht="15" customHeight="1" x14ac:dyDescent="0.2">
      <c r="A53" s="86"/>
      <c r="B53" s="86"/>
      <c r="C53" s="86"/>
      <c r="D53" s="100" t="s">
        <v>388</v>
      </c>
      <c r="E53" s="99"/>
      <c r="F53" s="26"/>
      <c r="G53" s="86"/>
      <c r="H53" s="594">
        <f>SUM(H50:J52)</f>
        <v>0</v>
      </c>
      <c r="I53" s="595"/>
      <c r="J53" s="596"/>
    </row>
    <row r="54" spans="1:13" s="86" customFormat="1" ht="17.45" customHeight="1" x14ac:dyDescent="0.2">
      <c r="A54" s="439" t="s">
        <v>468</v>
      </c>
      <c r="B54" s="383"/>
      <c r="C54" s="383"/>
      <c r="D54" s="384"/>
      <c r="E54" s="383"/>
      <c r="F54" s="383"/>
      <c r="G54" s="383"/>
      <c r="H54" s="588" t="s">
        <v>461</v>
      </c>
      <c r="I54" s="588"/>
      <c r="J54" s="588"/>
      <c r="K54" s="435"/>
      <c r="L54" s="435"/>
      <c r="M54" s="435"/>
    </row>
    <row r="55" spans="1:13" s="86" customFormat="1" ht="15" customHeight="1" x14ac:dyDescent="0.2">
      <c r="A55" s="589" t="s">
        <v>237</v>
      </c>
      <c r="B55" s="589"/>
      <c r="C55" s="589"/>
      <c r="D55" s="589"/>
      <c r="E55" s="589"/>
      <c r="F55" s="589"/>
      <c r="G55" s="589"/>
      <c r="H55" s="589"/>
      <c r="I55" s="589"/>
      <c r="J55" s="589"/>
      <c r="K55" s="435"/>
      <c r="L55" s="435"/>
      <c r="M55" s="435"/>
    </row>
    <row r="56" spans="1:13" s="86" customFormat="1" ht="15" customHeight="1" x14ac:dyDescent="0.2">
      <c r="A56" s="586"/>
      <c r="B56" s="586"/>
      <c r="C56" s="586"/>
      <c r="D56" s="586"/>
      <c r="E56" s="586"/>
      <c r="F56" s="586"/>
      <c r="G56" s="586"/>
      <c r="H56" s="586"/>
      <c r="I56" s="586"/>
      <c r="J56" s="586"/>
      <c r="K56" s="435"/>
      <c r="L56" s="435"/>
      <c r="M56" s="435"/>
    </row>
    <row r="57" spans="1:13" s="86" customFormat="1" ht="15" customHeight="1" x14ac:dyDescent="0.2">
      <c r="A57" s="586"/>
      <c r="B57" s="586"/>
      <c r="C57" s="586"/>
      <c r="D57" s="586"/>
      <c r="E57" s="586"/>
      <c r="F57" s="586"/>
      <c r="G57" s="586"/>
      <c r="H57" s="586"/>
      <c r="I57" s="586"/>
      <c r="J57" s="586"/>
      <c r="K57" s="435"/>
      <c r="L57" s="435"/>
      <c r="M57" s="435"/>
    </row>
    <row r="58" spans="1:13" s="86" customFormat="1" ht="15" customHeight="1" x14ac:dyDescent="0.2">
      <c r="A58" s="586"/>
      <c r="B58" s="586"/>
      <c r="C58" s="586"/>
      <c r="D58" s="586"/>
      <c r="E58" s="586"/>
      <c r="F58" s="586"/>
      <c r="G58" s="586"/>
      <c r="H58" s="586"/>
      <c r="I58" s="586"/>
      <c r="J58" s="586"/>
      <c r="K58" s="435"/>
      <c r="L58" s="435"/>
      <c r="M58" s="435"/>
    </row>
    <row r="59" spans="1:13" s="86" customFormat="1" ht="15" customHeight="1" x14ac:dyDescent="0.2">
      <c r="A59" s="586"/>
      <c r="B59" s="586"/>
      <c r="C59" s="586"/>
      <c r="D59" s="586"/>
      <c r="E59" s="586"/>
      <c r="F59" s="586"/>
      <c r="G59" s="586"/>
      <c r="H59" s="586"/>
      <c r="I59" s="586"/>
      <c r="J59" s="586"/>
      <c r="K59" s="435"/>
      <c r="L59" s="435"/>
      <c r="M59" s="435"/>
    </row>
    <row r="60" spans="1:13" s="86" customFormat="1" ht="8.25" customHeight="1" thickBot="1" x14ac:dyDescent="0.25">
      <c r="A60" s="385"/>
      <c r="B60" s="385"/>
      <c r="C60" s="385"/>
      <c r="D60" s="385"/>
      <c r="E60" s="385"/>
      <c r="F60" s="385"/>
      <c r="G60" s="385"/>
      <c r="H60" s="385"/>
      <c r="I60" s="385"/>
      <c r="J60" s="385"/>
      <c r="K60" s="435"/>
      <c r="L60" s="435"/>
      <c r="M60" s="435"/>
    </row>
    <row r="61" spans="1:13" s="86" customFormat="1" ht="15" customHeight="1" x14ac:dyDescent="0.2">
      <c r="A61" s="587" t="s">
        <v>462</v>
      </c>
      <c r="B61" s="587"/>
      <c r="C61" s="587"/>
      <c r="D61" s="587"/>
      <c r="E61" s="587"/>
      <c r="F61" s="587"/>
      <c r="G61" s="587"/>
      <c r="H61" s="587"/>
      <c r="I61" s="587"/>
      <c r="J61" s="587"/>
      <c r="K61" s="435"/>
      <c r="L61" s="435"/>
      <c r="M61" s="435"/>
    </row>
    <row r="62" spans="1:13" s="86" customFormat="1" ht="15" customHeight="1" x14ac:dyDescent="0.2">
      <c r="A62" s="210"/>
      <c r="B62" s="210"/>
      <c r="C62" s="210"/>
      <c r="D62" s="210"/>
      <c r="E62" s="210"/>
      <c r="F62" s="210"/>
      <c r="G62" s="210"/>
      <c r="H62" s="210"/>
      <c r="I62" s="210"/>
      <c r="J62" s="210"/>
      <c r="K62" s="435"/>
      <c r="L62" s="435"/>
      <c r="M62" s="435"/>
    </row>
    <row r="63" spans="1:13" s="86" customFormat="1" ht="15" customHeight="1" x14ac:dyDescent="0.2">
      <c r="A63" s="580"/>
      <c r="B63" s="580"/>
      <c r="C63" s="580"/>
      <c r="D63" s="386" t="s">
        <v>238</v>
      </c>
      <c r="E63" s="210"/>
      <c r="F63" s="210"/>
      <c r="G63" s="580"/>
      <c r="H63" s="580"/>
      <c r="I63" s="580"/>
      <c r="J63" s="386" t="s">
        <v>238</v>
      </c>
      <c r="K63" s="435"/>
      <c r="L63" s="435"/>
      <c r="M63" s="435"/>
    </row>
    <row r="64" spans="1:13" s="86" customFormat="1" ht="15" customHeight="1" x14ac:dyDescent="0.2">
      <c r="A64" s="210"/>
      <c r="B64" s="210"/>
      <c r="C64" s="210"/>
      <c r="D64" s="210"/>
      <c r="E64" s="210"/>
      <c r="F64" s="210"/>
      <c r="G64" s="210"/>
      <c r="H64" s="210"/>
      <c r="I64" s="210"/>
      <c r="J64" s="210"/>
      <c r="K64" s="435"/>
      <c r="L64" s="435"/>
      <c r="M64" s="435"/>
    </row>
    <row r="65" spans="1:13" s="86" customFormat="1" ht="15" customHeight="1" x14ac:dyDescent="0.2">
      <c r="A65" s="580"/>
      <c r="B65" s="580"/>
      <c r="C65" s="580"/>
      <c r="D65" s="460" t="s">
        <v>3</v>
      </c>
      <c r="E65" s="210"/>
      <c r="F65" s="210"/>
      <c r="G65" s="580"/>
      <c r="H65" s="580"/>
      <c r="I65" s="580"/>
      <c r="J65" s="386" t="s">
        <v>238</v>
      </c>
      <c r="K65" s="435"/>
      <c r="L65" s="435"/>
      <c r="M65" s="435"/>
    </row>
    <row r="66" spans="1:13" s="86" customFormat="1" ht="6" customHeight="1" thickBot="1" x14ac:dyDescent="0.25">
      <c r="A66" s="387"/>
      <c r="B66" s="387"/>
      <c r="C66" s="387"/>
      <c r="D66" s="387"/>
      <c r="E66" s="387"/>
      <c r="F66" s="387"/>
      <c r="G66" s="387"/>
      <c r="H66" s="387"/>
      <c r="I66" s="387"/>
      <c r="J66" s="387"/>
      <c r="K66" s="435"/>
      <c r="L66" s="435"/>
      <c r="M66" s="435"/>
    </row>
    <row r="67" spans="1:13" s="86" customFormat="1" ht="15" customHeight="1" x14ac:dyDescent="0.2">
      <c r="A67" s="210"/>
      <c r="B67" s="210"/>
      <c r="C67" s="210"/>
      <c r="D67" s="210"/>
      <c r="E67" s="210"/>
      <c r="F67" s="210"/>
      <c r="G67" s="210"/>
      <c r="H67" s="210"/>
      <c r="I67" s="210"/>
      <c r="J67" s="388" t="s">
        <v>463</v>
      </c>
      <c r="K67" s="435"/>
      <c r="L67" s="435"/>
      <c r="M67" s="435"/>
    </row>
    <row r="68" spans="1:13" s="86" customFormat="1" ht="15" customHeight="1" x14ac:dyDescent="0.2">
      <c r="A68" s="206" t="s">
        <v>459</v>
      </c>
      <c r="B68" s="210"/>
      <c r="C68" s="210"/>
      <c r="D68" s="210"/>
      <c r="E68" s="210"/>
      <c r="F68" s="210"/>
      <c r="G68" s="210"/>
      <c r="H68" s="210"/>
      <c r="I68" s="210"/>
      <c r="J68" s="210"/>
      <c r="K68" s="435"/>
      <c r="L68" s="435"/>
      <c r="M68" s="435"/>
    </row>
    <row r="69" spans="1:13" s="86" customFormat="1" ht="15" customHeight="1" x14ac:dyDescent="0.2">
      <c r="A69" s="206" t="s">
        <v>336</v>
      </c>
      <c r="B69" s="206"/>
      <c r="C69" s="206"/>
      <c r="D69" s="206"/>
      <c r="E69" s="206"/>
      <c r="F69" s="206"/>
      <c r="G69" s="210"/>
      <c r="H69" s="210"/>
      <c r="I69" s="210"/>
      <c r="J69" s="210"/>
      <c r="K69" s="435"/>
      <c r="L69" s="435"/>
      <c r="M69" s="435"/>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cclRGfqR7qLLLeIETwJ2WKpUnJNLTMn+iF8NSaivVbVFY8WFEhfyDUJHCxLNTR40Itew9aJw0+1gagAT+vUk1g==" saltValue="0dxc16tASiPIElYqWoNnzQ==" spinCount="100000" sheet="1" objects="1" scenarios="1" formatColumns="0" formatRows="0"/>
  <mergeCells count="25">
    <mergeCell ref="A63:C63"/>
    <mergeCell ref="G63:I63"/>
    <mergeCell ref="G65:I65"/>
    <mergeCell ref="A65:C65"/>
    <mergeCell ref="G4:I4"/>
    <mergeCell ref="A6:J6"/>
    <mergeCell ref="A56:J56"/>
    <mergeCell ref="A57:J57"/>
    <mergeCell ref="A58:J58"/>
    <mergeCell ref="A59:J59"/>
    <mergeCell ref="A1:J1"/>
    <mergeCell ref="A2:J2"/>
    <mergeCell ref="A5:J5"/>
    <mergeCell ref="A61:J61"/>
    <mergeCell ref="H50:J50"/>
    <mergeCell ref="H51:J51"/>
    <mergeCell ref="H52:J52"/>
    <mergeCell ref="H53:J53"/>
    <mergeCell ref="F48:G48"/>
    <mergeCell ref="F49:G49"/>
    <mergeCell ref="H54:J54"/>
    <mergeCell ref="A55:J55"/>
    <mergeCell ref="A44:J44"/>
    <mergeCell ref="F46:G46"/>
    <mergeCell ref="F47:G47"/>
  </mergeCells>
  <phoneticPr fontId="4" type="noConversion"/>
  <printOptions horizontalCentered="1"/>
  <pageMargins left="0.23622047244094499" right="0.23622047244094499" top="0" bottom="0" header="0.511811023622047" footer="0.511811023622047"/>
  <pageSetup paperSize="5" scale="9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50"/>
  <sheetViews>
    <sheetView showGridLines="0" workbookViewId="0">
      <selection activeCell="J7" sqref="J7"/>
    </sheetView>
  </sheetViews>
  <sheetFormatPr defaultColWidth="9.140625" defaultRowHeight="15.75" customHeight="1" x14ac:dyDescent="0.2"/>
  <cols>
    <col min="1" max="7" width="9.140625" customWidth="1"/>
    <col min="8" max="10" width="11.7109375" customWidth="1"/>
    <col min="11" max="256" width="11.42578125" customWidth="1"/>
  </cols>
  <sheetData>
    <row r="1" spans="1:11" ht="15.75" customHeight="1" x14ac:dyDescent="0.2">
      <c r="A1" s="86"/>
      <c r="B1" s="86"/>
      <c r="C1" s="86"/>
      <c r="D1" s="86"/>
      <c r="E1" s="86"/>
      <c r="F1" s="86"/>
      <c r="G1" s="86"/>
      <c r="H1" s="86"/>
      <c r="I1" s="86"/>
      <c r="J1" s="86"/>
      <c r="K1" s="86"/>
    </row>
    <row r="2" spans="1:11" ht="15.75" customHeight="1" x14ac:dyDescent="0.25">
      <c r="A2" s="567" t="str">
        <f>JANVIER!H10</f>
        <v xml:space="preserve">SYNDICAT DES MÉTALLOS SL </v>
      </c>
      <c r="B2" s="567"/>
      <c r="C2" s="567"/>
      <c r="D2" s="567"/>
      <c r="E2" s="567"/>
      <c r="F2" s="567"/>
      <c r="G2" s="567"/>
      <c r="H2" s="567"/>
      <c r="I2" s="567"/>
      <c r="J2" s="567"/>
      <c r="K2" s="86"/>
    </row>
    <row r="3" spans="1:11" ht="15.75" customHeight="1" x14ac:dyDescent="0.25">
      <c r="A3" s="567" t="s">
        <v>349</v>
      </c>
      <c r="B3" s="567"/>
      <c r="C3" s="567"/>
      <c r="D3" s="567"/>
      <c r="E3" s="567"/>
      <c r="F3" s="567"/>
      <c r="G3" s="567"/>
      <c r="H3" s="567"/>
      <c r="I3" s="567"/>
      <c r="J3" s="567"/>
      <c r="K3" s="86"/>
    </row>
    <row r="4" spans="1:11" ht="15.75" customHeight="1" x14ac:dyDescent="0.25">
      <c r="A4" s="89"/>
      <c r="B4" s="89"/>
      <c r="C4" s="89"/>
      <c r="D4" s="89"/>
      <c r="E4" s="141"/>
      <c r="F4" s="142" t="s">
        <v>320</v>
      </c>
      <c r="G4" s="143">
        <f>JANVIER!E11</f>
        <v>0</v>
      </c>
      <c r="H4" s="86"/>
      <c r="I4" s="86"/>
      <c r="J4" s="86"/>
      <c r="K4" s="86"/>
    </row>
    <row r="5" spans="1:11" ht="15.75" customHeight="1" x14ac:dyDescent="0.2">
      <c r="A5" s="86" t="s">
        <v>191</v>
      </c>
      <c r="B5" s="86"/>
      <c r="C5" s="86"/>
      <c r="D5" s="86"/>
      <c r="E5" s="86"/>
      <c r="F5" s="86"/>
      <c r="G5" s="380" t="s">
        <v>457</v>
      </c>
      <c r="H5" s="88" t="s">
        <v>192</v>
      </c>
      <c r="J5" s="86"/>
      <c r="K5" s="86"/>
    </row>
    <row r="6" spans="1:11" ht="15.75" customHeight="1" thickBot="1" x14ac:dyDescent="0.25">
      <c r="A6" s="86"/>
      <c r="B6" s="86"/>
      <c r="C6" s="86"/>
      <c r="D6" s="86"/>
      <c r="E6" s="86"/>
      <c r="F6" s="86"/>
      <c r="G6" s="86"/>
      <c r="H6" s="86"/>
      <c r="I6" s="86"/>
      <c r="J6" s="86"/>
      <c r="K6" s="86"/>
    </row>
    <row r="7" spans="1:11" ht="15.75" customHeight="1" x14ac:dyDescent="0.2">
      <c r="A7" s="86" t="s">
        <v>254</v>
      </c>
      <c r="B7" s="86"/>
      <c r="C7" s="86"/>
      <c r="D7" s="86"/>
      <c r="E7" s="86"/>
      <c r="F7" s="86"/>
      <c r="G7" s="86"/>
      <c r="H7" s="86"/>
      <c r="I7" s="86"/>
      <c r="J7" s="98">
        <f>JANVIER!J21</f>
        <v>0</v>
      </c>
      <c r="K7" s="86"/>
    </row>
    <row r="8" spans="1:11" ht="15.75" customHeight="1" thickBot="1" x14ac:dyDescent="0.25">
      <c r="A8" s="89" t="s">
        <v>195</v>
      </c>
      <c r="B8" s="89"/>
      <c r="C8" s="89"/>
      <c r="D8" s="89"/>
      <c r="E8" s="89"/>
      <c r="F8" s="86"/>
      <c r="G8" s="86"/>
      <c r="H8" s="86"/>
      <c r="I8" s="86"/>
      <c r="J8" s="90"/>
      <c r="K8" s="86"/>
    </row>
    <row r="9" spans="1:11" ht="15.75" customHeight="1" x14ac:dyDescent="0.2">
      <c r="A9" s="86" t="s">
        <v>196</v>
      </c>
      <c r="B9" s="86"/>
      <c r="C9" s="86"/>
      <c r="D9" s="86"/>
      <c r="E9" s="86"/>
      <c r="F9" s="86"/>
      <c r="G9" s="86"/>
      <c r="H9" s="86"/>
      <c r="I9" s="98">
        <f>JANVIER!B7</f>
        <v>0</v>
      </c>
      <c r="J9" s="91"/>
      <c r="K9" s="86"/>
    </row>
    <row r="10" spans="1:11" ht="15.75" customHeight="1" x14ac:dyDescent="0.2">
      <c r="A10" s="86" t="s">
        <v>197</v>
      </c>
      <c r="B10" s="86"/>
      <c r="C10" s="86"/>
      <c r="D10" s="86"/>
      <c r="E10" s="86"/>
      <c r="F10" s="86"/>
      <c r="G10" s="86"/>
      <c r="H10" s="86"/>
      <c r="I10" s="230">
        <f>JANVIER!C7</f>
        <v>0</v>
      </c>
      <c r="J10" s="91"/>
      <c r="K10" s="86"/>
    </row>
    <row r="11" spans="1:11" ht="15.75" customHeight="1" x14ac:dyDescent="0.2">
      <c r="A11" s="86" t="s">
        <v>198</v>
      </c>
      <c r="B11" s="86"/>
      <c r="C11" s="86"/>
      <c r="D11" s="86"/>
      <c r="E11" s="86"/>
      <c r="F11" s="86"/>
      <c r="G11" s="86"/>
      <c r="H11" s="86"/>
      <c r="I11" s="230">
        <f>JANVIER!D7</f>
        <v>0</v>
      </c>
      <c r="J11" s="91"/>
      <c r="K11" s="86"/>
    </row>
    <row r="12" spans="1:11" ht="15.75" customHeight="1" x14ac:dyDescent="0.2">
      <c r="A12" s="86" t="s">
        <v>227</v>
      </c>
      <c r="B12" s="86"/>
      <c r="C12" s="86"/>
      <c r="D12" s="86"/>
      <c r="E12" s="86"/>
      <c r="F12" s="86"/>
      <c r="G12" s="86"/>
      <c r="H12" s="86"/>
      <c r="I12" s="230">
        <f>JANVIER!E7</f>
        <v>0</v>
      </c>
      <c r="J12" s="91"/>
      <c r="K12" s="86"/>
    </row>
    <row r="13" spans="1:11" ht="15.75" customHeight="1" x14ac:dyDescent="0.2">
      <c r="A13" s="86" t="s">
        <v>199</v>
      </c>
      <c r="B13" s="86"/>
      <c r="C13" s="86"/>
      <c r="D13" s="86"/>
      <c r="E13" s="86"/>
      <c r="F13" s="86"/>
      <c r="G13" s="86"/>
      <c r="H13" s="86"/>
      <c r="I13" s="230">
        <f>JANVIER!F7</f>
        <v>0</v>
      </c>
      <c r="J13" s="91"/>
      <c r="K13" s="86"/>
    </row>
    <row r="14" spans="1:11" ht="15.75" customHeight="1" x14ac:dyDescent="0.2">
      <c r="A14" s="86" t="s">
        <v>200</v>
      </c>
      <c r="B14" s="86"/>
      <c r="C14" s="86"/>
      <c r="D14" s="86"/>
      <c r="E14" s="86"/>
      <c r="F14" s="86"/>
      <c r="G14" s="86"/>
      <c r="H14" s="86"/>
      <c r="I14" s="230">
        <f>SUM(JANVIER!L7:O7)</f>
        <v>0</v>
      </c>
      <c r="J14" s="91"/>
      <c r="K14" s="86"/>
    </row>
    <row r="15" spans="1:11" ht="15.75" customHeight="1" x14ac:dyDescent="0.2">
      <c r="A15" s="86"/>
      <c r="B15" s="86" t="s">
        <v>201</v>
      </c>
      <c r="C15" s="210" t="s">
        <v>291</v>
      </c>
      <c r="D15" s="86"/>
      <c r="E15" s="86"/>
      <c r="F15" s="86"/>
      <c r="G15" s="86"/>
      <c r="H15" s="86"/>
      <c r="I15" s="230">
        <f>SUM(JANVIER!Q7:R7)</f>
        <v>0</v>
      </c>
      <c r="J15" s="91"/>
      <c r="K15" s="86"/>
    </row>
    <row r="16" spans="1:11" ht="15.75" customHeight="1" thickBot="1" x14ac:dyDescent="0.25">
      <c r="A16" s="86"/>
      <c r="B16" s="86"/>
      <c r="C16" s="112" t="s">
        <v>292</v>
      </c>
      <c r="D16" s="86"/>
      <c r="E16" s="86"/>
      <c r="F16" s="86"/>
      <c r="G16" s="86"/>
      <c r="H16" s="86"/>
      <c r="I16" s="231">
        <f>JANVIER!P7</f>
        <v>0</v>
      </c>
      <c r="J16" s="91"/>
      <c r="K16" s="86"/>
    </row>
    <row r="17" spans="1:11" ht="15.75" customHeight="1" thickBot="1" x14ac:dyDescent="0.25">
      <c r="A17" s="86"/>
      <c r="B17" s="89" t="s">
        <v>202</v>
      </c>
      <c r="C17" s="86"/>
      <c r="D17" s="86"/>
      <c r="E17" s="86"/>
      <c r="F17" s="86"/>
      <c r="G17" s="86"/>
      <c r="H17" s="86"/>
      <c r="I17" s="89"/>
      <c r="J17" s="102">
        <f>SUM(I9:I16)</f>
        <v>0</v>
      </c>
      <c r="K17" s="86"/>
    </row>
    <row r="18" spans="1:11" ht="15.75" customHeight="1" thickTop="1" thickBot="1" x14ac:dyDescent="0.25">
      <c r="A18" s="86"/>
      <c r="B18" s="89" t="s">
        <v>255</v>
      </c>
      <c r="C18" s="86"/>
      <c r="D18" s="86"/>
      <c r="E18" s="86"/>
      <c r="F18" s="86"/>
      <c r="G18" s="86"/>
      <c r="H18" s="86"/>
      <c r="I18" s="86"/>
      <c r="J18" s="237">
        <f>SUM(J7+J17)</f>
        <v>0</v>
      </c>
      <c r="K18" s="86"/>
    </row>
    <row r="19" spans="1:11" ht="15.75" customHeight="1" x14ac:dyDescent="0.2">
      <c r="A19" s="86"/>
      <c r="B19" s="86"/>
      <c r="C19" s="86"/>
      <c r="D19" s="86"/>
      <c r="E19" s="86"/>
      <c r="F19" s="86"/>
      <c r="G19" s="86"/>
      <c r="H19" s="86"/>
      <c r="I19" s="86"/>
      <c r="J19" s="92" t="s">
        <v>191</v>
      </c>
      <c r="K19" s="86"/>
    </row>
    <row r="20" spans="1:11" ht="15.75" customHeight="1" x14ac:dyDescent="0.2">
      <c r="A20" s="89" t="s">
        <v>203</v>
      </c>
      <c r="B20" s="86"/>
      <c r="C20" s="86"/>
      <c r="D20" s="86"/>
      <c r="E20" s="86"/>
      <c r="F20" s="86"/>
      <c r="G20" s="86"/>
      <c r="H20" s="86"/>
      <c r="I20" s="86"/>
      <c r="J20" s="91"/>
      <c r="K20" s="86"/>
    </row>
    <row r="21" spans="1:11" ht="15.75" customHeight="1" thickBot="1" x14ac:dyDescent="0.25">
      <c r="A21" s="86" t="s">
        <v>204</v>
      </c>
      <c r="B21" s="86"/>
      <c r="C21" s="86"/>
      <c r="D21" s="86"/>
      <c r="E21" s="86"/>
      <c r="F21" s="86"/>
      <c r="G21" s="86"/>
      <c r="H21" s="86"/>
      <c r="I21" s="86"/>
      <c r="J21" s="91"/>
      <c r="K21" s="86"/>
    </row>
    <row r="22" spans="1:11" ht="15.75" customHeight="1" x14ac:dyDescent="0.2">
      <c r="A22" s="86" t="s">
        <v>205</v>
      </c>
      <c r="B22" s="86"/>
      <c r="C22" s="86"/>
      <c r="D22" s="86"/>
      <c r="E22" s="86"/>
      <c r="F22" s="86"/>
      <c r="G22" s="86"/>
      <c r="H22" s="98">
        <f>JANVIER!U7</f>
        <v>0</v>
      </c>
      <c r="I22" s="86"/>
      <c r="J22" s="91"/>
      <c r="K22" s="86"/>
    </row>
    <row r="23" spans="1:11" ht="15.75" customHeight="1" x14ac:dyDescent="0.2">
      <c r="A23" s="86" t="s">
        <v>256</v>
      </c>
      <c r="B23" s="86"/>
      <c r="C23" s="86"/>
      <c r="D23" s="86"/>
      <c r="E23" s="86"/>
      <c r="F23" s="86"/>
      <c r="G23" s="86"/>
      <c r="H23" s="232">
        <f>JANVIER!V7</f>
        <v>0</v>
      </c>
      <c r="I23" s="86"/>
      <c r="J23" s="91"/>
      <c r="K23" s="86"/>
    </row>
    <row r="24" spans="1:11" ht="15.75" customHeight="1" thickBot="1" x14ac:dyDescent="0.25">
      <c r="A24" s="86" t="s">
        <v>207</v>
      </c>
      <c r="B24" s="86"/>
      <c r="C24" s="86"/>
      <c r="D24" s="86"/>
      <c r="E24" s="86"/>
      <c r="F24" s="86"/>
      <c r="G24" s="86"/>
      <c r="H24" s="232">
        <f>SUM(JANVIER!W7:X7)</f>
        <v>0</v>
      </c>
      <c r="I24" s="86"/>
      <c r="J24" s="91"/>
      <c r="K24" s="86"/>
    </row>
    <row r="25" spans="1:11" ht="15.75" customHeight="1" thickBot="1" x14ac:dyDescent="0.25">
      <c r="A25" s="86" t="s">
        <v>208</v>
      </c>
      <c r="B25" s="86"/>
      <c r="C25" s="86"/>
      <c r="D25" s="86"/>
      <c r="E25" s="86"/>
      <c r="F25" s="86"/>
      <c r="G25" s="86"/>
      <c r="H25" s="231">
        <f>JANVIER!Y7</f>
        <v>0</v>
      </c>
      <c r="I25" s="236">
        <f>SUM(H22:H25)</f>
        <v>0</v>
      </c>
      <c r="J25" s="91"/>
      <c r="K25" s="86"/>
    </row>
    <row r="26" spans="1:11" ht="15.75" customHeight="1" x14ac:dyDescent="0.2">
      <c r="A26" s="86" t="s">
        <v>209</v>
      </c>
      <c r="B26" s="86"/>
      <c r="C26" s="86"/>
      <c r="D26" s="86"/>
      <c r="E26" s="86"/>
      <c r="F26" s="86"/>
      <c r="G26" s="86"/>
      <c r="H26" s="93"/>
      <c r="I26" s="230">
        <f>JANVIER!Z7</f>
        <v>0</v>
      </c>
      <c r="J26" s="91"/>
      <c r="K26" s="86"/>
    </row>
    <row r="27" spans="1:11" ht="15.75" customHeight="1" x14ac:dyDescent="0.2">
      <c r="A27" s="86" t="s">
        <v>210</v>
      </c>
      <c r="B27" s="86"/>
      <c r="C27" s="86"/>
      <c r="D27" s="86"/>
      <c r="E27" s="86"/>
      <c r="F27" s="86"/>
      <c r="G27" s="86"/>
      <c r="H27" s="86"/>
      <c r="I27" s="230">
        <f>JANVIER!AA7</f>
        <v>0</v>
      </c>
      <c r="J27" s="91"/>
      <c r="K27" s="86"/>
    </row>
    <row r="28" spans="1:11" ht="15.75" customHeight="1" x14ac:dyDescent="0.2">
      <c r="A28" s="86" t="s">
        <v>228</v>
      </c>
      <c r="B28" s="86"/>
      <c r="C28" s="86"/>
      <c r="D28" s="86"/>
      <c r="E28" s="86"/>
      <c r="F28" s="86"/>
      <c r="G28" s="86"/>
      <c r="H28" s="86"/>
      <c r="I28" s="230">
        <f>JANVIER!AB7</f>
        <v>0</v>
      </c>
      <c r="J28" s="91"/>
      <c r="K28" s="86"/>
    </row>
    <row r="29" spans="1:11" ht="15.75" customHeight="1" x14ac:dyDescent="0.2">
      <c r="A29" s="86" t="s">
        <v>211</v>
      </c>
      <c r="B29" s="86"/>
      <c r="C29" s="86"/>
      <c r="D29" s="86"/>
      <c r="E29" s="86"/>
      <c r="F29" s="86"/>
      <c r="G29" s="86"/>
      <c r="H29" s="86"/>
      <c r="I29" s="230">
        <f>JANVIER!AC7</f>
        <v>0</v>
      </c>
      <c r="J29" s="91"/>
      <c r="K29" s="86"/>
    </row>
    <row r="30" spans="1:11" ht="15.75" customHeight="1" x14ac:dyDescent="0.2">
      <c r="A30" s="210" t="s">
        <v>212</v>
      </c>
      <c r="B30" s="86"/>
      <c r="C30" s="86"/>
      <c r="D30" s="86"/>
      <c r="E30" s="86"/>
      <c r="F30" s="86"/>
      <c r="G30" s="86"/>
      <c r="H30" s="86"/>
      <c r="I30" s="230">
        <f>JANVIER!AD7</f>
        <v>0</v>
      </c>
      <c r="J30" s="91"/>
      <c r="K30" s="86"/>
    </row>
    <row r="31" spans="1:11" ht="15.75" customHeight="1" x14ac:dyDescent="0.2">
      <c r="A31" s="86" t="s">
        <v>213</v>
      </c>
      <c r="B31" s="86"/>
      <c r="C31" s="86"/>
      <c r="D31" s="86"/>
      <c r="E31" s="86"/>
      <c r="F31" s="86"/>
      <c r="G31" s="86"/>
      <c r="H31" s="86"/>
      <c r="I31" s="230">
        <f>JANVIER!AE7</f>
        <v>0</v>
      </c>
      <c r="J31" s="91"/>
      <c r="K31" s="86"/>
    </row>
    <row r="32" spans="1:11" ht="15.75" customHeight="1" x14ac:dyDescent="0.2">
      <c r="A32" s="86" t="s">
        <v>214</v>
      </c>
      <c r="B32" s="86"/>
      <c r="C32" s="86"/>
      <c r="D32" s="86"/>
      <c r="E32" s="86"/>
      <c r="F32" s="86"/>
      <c r="G32" s="86"/>
      <c r="H32" s="86"/>
      <c r="I32" s="230">
        <f>JANVIER!AF7</f>
        <v>0</v>
      </c>
      <c r="J32" s="91"/>
      <c r="K32" s="86"/>
    </row>
    <row r="33" spans="1:11" ht="15.75" customHeight="1" x14ac:dyDescent="0.2">
      <c r="A33" s="86" t="s">
        <v>215</v>
      </c>
      <c r="B33" s="86"/>
      <c r="C33" s="86"/>
      <c r="D33" s="86"/>
      <c r="E33" s="86"/>
      <c r="F33" s="86"/>
      <c r="G33" s="86"/>
      <c r="H33" s="86"/>
      <c r="I33" s="230">
        <f>JANVIER!AG7</f>
        <v>0</v>
      </c>
      <c r="J33" s="91"/>
      <c r="K33" s="86"/>
    </row>
    <row r="34" spans="1:11" ht="15.75" customHeight="1" x14ac:dyDescent="0.2">
      <c r="A34" s="86" t="s">
        <v>216</v>
      </c>
      <c r="B34" s="86"/>
      <c r="C34" s="86"/>
      <c r="D34" s="86"/>
      <c r="E34" s="86"/>
      <c r="F34" s="86"/>
      <c r="G34" s="86"/>
      <c r="H34" s="86"/>
      <c r="I34" s="230">
        <f>JANVIER!AH7</f>
        <v>0</v>
      </c>
      <c r="J34" s="91"/>
      <c r="K34" s="86"/>
    </row>
    <row r="35" spans="1:11" ht="15.75" customHeight="1" x14ac:dyDescent="0.2">
      <c r="A35" s="86" t="s">
        <v>216</v>
      </c>
      <c r="B35" s="86"/>
      <c r="C35" s="86"/>
      <c r="D35" s="86"/>
      <c r="E35" s="86"/>
      <c r="F35" s="86"/>
      <c r="G35" s="86"/>
      <c r="H35" s="86"/>
      <c r="I35" s="230">
        <v>0</v>
      </c>
      <c r="J35" s="91"/>
      <c r="K35" s="86"/>
    </row>
    <row r="36" spans="1:11" ht="15.75" customHeight="1" x14ac:dyDescent="0.2">
      <c r="A36" s="86" t="s">
        <v>217</v>
      </c>
      <c r="B36" s="86"/>
      <c r="C36" s="86"/>
      <c r="D36" s="86"/>
      <c r="E36" s="86"/>
      <c r="F36" s="86"/>
      <c r="G36" s="86"/>
      <c r="H36" s="86"/>
      <c r="I36" s="230">
        <f>JANVIER!AJ7</f>
        <v>0</v>
      </c>
      <c r="J36" s="91"/>
      <c r="K36" s="86"/>
    </row>
    <row r="37" spans="1:11" ht="15.75" customHeight="1" thickBot="1" x14ac:dyDescent="0.25">
      <c r="A37" s="86" t="s">
        <v>218</v>
      </c>
      <c r="B37" s="86"/>
      <c r="C37" s="86"/>
      <c r="D37" s="86"/>
      <c r="E37" s="86"/>
      <c r="F37" s="86"/>
      <c r="G37" s="86"/>
      <c r="H37" s="86"/>
      <c r="I37" s="231">
        <f>JANVIER!AK7</f>
        <v>0</v>
      </c>
      <c r="J37" s="91"/>
      <c r="K37" s="86"/>
    </row>
    <row r="38" spans="1:11" ht="15.75" customHeight="1" x14ac:dyDescent="0.2">
      <c r="A38" s="86"/>
      <c r="B38" s="86"/>
      <c r="C38" s="86"/>
      <c r="D38" s="86"/>
      <c r="E38" s="86"/>
      <c r="F38" s="86"/>
      <c r="G38" s="86"/>
      <c r="H38" s="86"/>
      <c r="I38" s="94"/>
      <c r="J38" s="91"/>
      <c r="K38" s="86"/>
    </row>
    <row r="39" spans="1:11" ht="15.75" customHeight="1" thickBot="1" x14ac:dyDescent="0.25">
      <c r="A39" s="86" t="s">
        <v>224</v>
      </c>
      <c r="B39" s="86"/>
      <c r="C39" s="86"/>
      <c r="D39" s="86"/>
      <c r="E39" s="86"/>
      <c r="F39" s="86"/>
      <c r="G39" s="86"/>
      <c r="H39" s="86"/>
      <c r="I39" s="94"/>
      <c r="J39" s="238">
        <f>SUM(I25:I37)</f>
        <v>0</v>
      </c>
      <c r="K39" s="86"/>
    </row>
    <row r="40" spans="1:11" ht="15.75" customHeight="1" thickTop="1" thickBot="1" x14ac:dyDescent="0.25">
      <c r="A40" s="206" t="s">
        <v>229</v>
      </c>
      <c r="B40" s="86"/>
      <c r="C40" s="86"/>
      <c r="D40" s="86"/>
      <c r="E40" s="86"/>
      <c r="F40" s="86"/>
      <c r="G40" s="86"/>
      <c r="H40" s="86"/>
      <c r="I40" s="86"/>
      <c r="J40" s="239">
        <f>SUM(J18-J39)</f>
        <v>0</v>
      </c>
      <c r="K40" s="86"/>
    </row>
    <row r="41" spans="1:11" ht="15.75" customHeight="1" x14ac:dyDescent="0.2">
      <c r="A41" s="86"/>
      <c r="B41" s="86"/>
      <c r="C41" s="86"/>
      <c r="D41" s="86"/>
      <c r="E41" s="86"/>
      <c r="F41" s="86"/>
      <c r="G41" s="86"/>
      <c r="H41" s="86"/>
      <c r="I41" s="86"/>
      <c r="J41" s="86"/>
      <c r="K41" s="86"/>
    </row>
    <row r="42" spans="1:11" ht="15.75" customHeight="1" x14ac:dyDescent="0.2">
      <c r="A42" s="86" t="s">
        <v>219</v>
      </c>
      <c r="B42" s="86"/>
      <c r="C42" s="86"/>
      <c r="D42" s="86"/>
      <c r="E42" s="86"/>
      <c r="F42" s="86"/>
      <c r="G42" s="86"/>
      <c r="H42" s="86"/>
      <c r="I42" s="86"/>
      <c r="J42" s="86"/>
      <c r="K42" s="86"/>
    </row>
    <row r="43" spans="1:11" ht="15.75" customHeight="1" x14ac:dyDescent="0.2">
      <c r="A43" s="86" t="s">
        <v>220</v>
      </c>
      <c r="B43" s="86"/>
      <c r="C43" s="86"/>
      <c r="D43" s="86"/>
      <c r="E43" s="86"/>
      <c r="F43" s="86"/>
      <c r="G43" s="86"/>
      <c r="H43" s="86"/>
      <c r="I43" s="86"/>
      <c r="J43" s="86"/>
      <c r="K43" s="86"/>
    </row>
    <row r="44" spans="1:11" ht="15.75" customHeight="1" x14ac:dyDescent="0.2">
      <c r="A44" s="86" t="s">
        <v>221</v>
      </c>
      <c r="B44" s="86"/>
      <c r="C44" s="86"/>
      <c r="D44" s="86"/>
      <c r="E44" s="86"/>
      <c r="F44" s="86"/>
      <c r="G44" s="86"/>
      <c r="H44" s="86"/>
      <c r="I44" s="565"/>
      <c r="J44" s="566"/>
      <c r="K44" s="86"/>
    </row>
    <row r="45" spans="1:11" ht="15.75" customHeight="1" x14ac:dyDescent="0.2">
      <c r="A45" s="86"/>
      <c r="B45" s="86"/>
      <c r="C45" s="86"/>
      <c r="D45" s="86"/>
      <c r="E45" s="86"/>
      <c r="F45" s="86"/>
      <c r="G45" s="86"/>
      <c r="H45" s="86"/>
      <c r="I45" s="86"/>
      <c r="J45" s="86"/>
      <c r="K45" s="86"/>
    </row>
    <row r="46" spans="1:11" ht="15.75" customHeight="1" x14ac:dyDescent="0.2">
      <c r="A46" s="95"/>
      <c r="B46" s="95"/>
      <c r="C46" s="95" t="s">
        <v>191</v>
      </c>
      <c r="D46" s="95"/>
      <c r="E46" s="86"/>
      <c r="F46" s="86"/>
      <c r="G46" s="86"/>
      <c r="H46" s="95"/>
      <c r="I46" s="95"/>
      <c r="J46" s="95"/>
      <c r="K46" s="86"/>
    </row>
    <row r="47" spans="1:11" ht="15.75" customHeight="1" x14ac:dyDescent="0.2">
      <c r="A47" s="86"/>
      <c r="B47" s="86"/>
      <c r="C47" s="86"/>
      <c r="D47" s="96" t="s">
        <v>222</v>
      </c>
      <c r="E47" s="86"/>
      <c r="F47" s="86"/>
      <c r="G47" s="86"/>
      <c r="H47" s="94"/>
      <c r="I47" s="94"/>
      <c r="J47" s="97" t="s">
        <v>223</v>
      </c>
      <c r="K47" s="86"/>
    </row>
    <row r="48" spans="1:11" ht="15.75" customHeight="1" x14ac:dyDescent="0.2">
      <c r="A48" s="86"/>
      <c r="B48" s="86"/>
      <c r="C48" s="86"/>
      <c r="D48" s="96"/>
      <c r="E48" s="86"/>
      <c r="F48" s="86"/>
      <c r="G48" s="86"/>
      <c r="H48" s="94"/>
      <c r="I48" s="94"/>
      <c r="J48" s="381" t="s">
        <v>458</v>
      </c>
      <c r="K48" s="86"/>
    </row>
    <row r="49" spans="1:11" ht="15.75" customHeight="1" x14ac:dyDescent="0.2">
      <c r="A49" s="382" t="s">
        <v>459</v>
      </c>
      <c r="B49" s="382"/>
      <c r="C49" s="382"/>
      <c r="D49" s="382"/>
      <c r="E49" s="382"/>
      <c r="F49" s="382"/>
      <c r="G49" s="382"/>
      <c r="H49" s="382"/>
      <c r="I49" s="382"/>
      <c r="J49" s="86"/>
      <c r="K49" s="86"/>
    </row>
    <row r="50" spans="1:11" ht="15.75" customHeight="1" x14ac:dyDescent="0.2">
      <c r="A50" s="382" t="s">
        <v>460</v>
      </c>
      <c r="B50" s="382"/>
      <c r="C50" s="382"/>
      <c r="D50" s="382"/>
      <c r="E50" s="382"/>
      <c r="F50" s="382"/>
      <c r="G50" s="382"/>
      <c r="H50" s="382"/>
      <c r="I50" s="382"/>
      <c r="J50" s="86"/>
      <c r="K50" s="86"/>
    </row>
  </sheetData>
  <sheetProtection algorithmName="SHA-512" hashValue="B+fCK2hPe5U1JFNNysppncVQIO+em0/oTCXDHiIpgoQ8K1Kzm4FGtt+bRPnkubNuN831edFuc0X4wPxq6qxnqQ==" saltValue="9uaFIt++32hwKW+POSdFU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AJ67"/>
  <sheetViews>
    <sheetView showGridLines="0" workbookViewId="0">
      <selection activeCell="G18" sqref="G18"/>
    </sheetView>
  </sheetViews>
  <sheetFormatPr defaultColWidth="9.140625" defaultRowHeight="12.75" x14ac:dyDescent="0.2"/>
  <cols>
    <col min="1" max="36" width="10.7109375" style="185" customWidth="1"/>
    <col min="37" max="255" width="11.42578125" customWidth="1"/>
  </cols>
  <sheetData>
    <row r="1" spans="1:36" x14ac:dyDescent="0.2">
      <c r="A1" s="146"/>
      <c r="B1" s="189" t="s">
        <v>79</v>
      </c>
      <c r="C1" s="190"/>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row>
    <row r="2" spans="1:36"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row>
    <row r="3" spans="1:36" ht="13.5" thickBot="1" x14ac:dyDescent="0.25">
      <c r="A3" s="147"/>
      <c r="B3" s="148">
        <v>1</v>
      </c>
      <c r="C3" s="148">
        <v>2</v>
      </c>
      <c r="D3" s="148">
        <v>3</v>
      </c>
      <c r="E3" s="148">
        <v>4</v>
      </c>
      <c r="F3" s="148">
        <v>5</v>
      </c>
      <c r="G3" s="148">
        <v>9</v>
      </c>
      <c r="H3" s="148"/>
      <c r="I3" s="148"/>
      <c r="J3" s="148">
        <v>10</v>
      </c>
      <c r="K3" s="148">
        <v>11</v>
      </c>
      <c r="L3" s="148" t="s">
        <v>0</v>
      </c>
      <c r="M3" s="148">
        <v>12</v>
      </c>
      <c r="N3" s="148">
        <v>13</v>
      </c>
      <c r="O3" s="148">
        <v>14</v>
      </c>
      <c r="P3" s="148">
        <v>15</v>
      </c>
      <c r="Q3" s="148" t="s">
        <v>1</v>
      </c>
      <c r="R3" s="147"/>
      <c r="S3" s="147"/>
      <c r="T3" s="148">
        <v>16</v>
      </c>
      <c r="U3" s="148">
        <v>17</v>
      </c>
      <c r="V3" s="148">
        <v>18</v>
      </c>
      <c r="W3" s="148">
        <v>19</v>
      </c>
      <c r="X3" s="148">
        <v>20</v>
      </c>
      <c r="Y3" s="148" t="s">
        <v>2</v>
      </c>
      <c r="Z3" s="148">
        <v>21</v>
      </c>
      <c r="AA3" s="148">
        <v>22</v>
      </c>
      <c r="AB3" s="148">
        <v>23</v>
      </c>
      <c r="AC3" s="148">
        <v>24</v>
      </c>
      <c r="AD3" s="148">
        <v>25</v>
      </c>
      <c r="AE3" s="148">
        <v>26</v>
      </c>
      <c r="AF3" s="148">
        <v>27</v>
      </c>
      <c r="AG3" s="148">
        <v>28</v>
      </c>
      <c r="AH3" s="148">
        <v>30</v>
      </c>
      <c r="AI3" s="148">
        <v>31</v>
      </c>
      <c r="AJ3" s="147"/>
    </row>
    <row r="4" spans="1:36" ht="13.9" customHeight="1" thickTop="1" x14ac:dyDescent="0.2">
      <c r="A4" s="149"/>
      <c r="B4" s="553" t="s">
        <v>428</v>
      </c>
      <c r="C4" s="513" t="s">
        <v>429</v>
      </c>
      <c r="D4" s="513" t="s">
        <v>430</v>
      </c>
      <c r="E4" s="513" t="s">
        <v>431</v>
      </c>
      <c r="F4" s="556" t="s">
        <v>432</v>
      </c>
      <c r="G4" s="151"/>
      <c r="H4" s="152" t="s">
        <v>99</v>
      </c>
      <c r="I4" s="152" t="s">
        <v>99</v>
      </c>
      <c r="J4" s="153"/>
      <c r="K4" s="553" t="s">
        <v>433</v>
      </c>
      <c r="L4" s="513" t="s">
        <v>434</v>
      </c>
      <c r="M4" s="513" t="s">
        <v>435</v>
      </c>
      <c r="N4" s="513" t="s">
        <v>436</v>
      </c>
      <c r="O4" s="513" t="s">
        <v>437</v>
      </c>
      <c r="P4" s="510" t="s">
        <v>473</v>
      </c>
      <c r="Q4" s="492" t="s">
        <v>439</v>
      </c>
      <c r="R4" s="155"/>
      <c r="S4" s="156"/>
      <c r="T4" s="518" t="s">
        <v>440</v>
      </c>
      <c r="U4" s="519"/>
      <c r="V4" s="519"/>
      <c r="W4" s="519"/>
      <c r="X4" s="520"/>
      <c r="Y4" s="510" t="s">
        <v>441</v>
      </c>
      <c r="Z4" s="513" t="s">
        <v>442</v>
      </c>
      <c r="AA4" s="513" t="s">
        <v>443</v>
      </c>
      <c r="AB4" s="510" t="s">
        <v>444</v>
      </c>
      <c r="AC4" s="513" t="s">
        <v>445</v>
      </c>
      <c r="AD4" s="513" t="s">
        <v>446</v>
      </c>
      <c r="AE4" s="513" t="s">
        <v>447</v>
      </c>
      <c r="AF4" s="513" t="s">
        <v>448</v>
      </c>
      <c r="AG4" s="492" t="s">
        <v>449</v>
      </c>
      <c r="AH4" s="501" t="s">
        <v>453</v>
      </c>
      <c r="AI4" s="492" t="s">
        <v>454</v>
      </c>
      <c r="AJ4" s="157"/>
    </row>
    <row r="5" spans="1:36" ht="13.15" customHeight="1" x14ac:dyDescent="0.2">
      <c r="A5" s="158"/>
      <c r="B5" s="554"/>
      <c r="C5" s="514"/>
      <c r="D5" s="514"/>
      <c r="E5" s="514"/>
      <c r="F5" s="557"/>
      <c r="G5" s="159" t="s">
        <v>100</v>
      </c>
      <c r="H5" s="160" t="s">
        <v>49</v>
      </c>
      <c r="I5" s="160" t="s">
        <v>50</v>
      </c>
      <c r="J5" s="153" t="s">
        <v>101</v>
      </c>
      <c r="K5" s="554"/>
      <c r="L5" s="514"/>
      <c r="M5" s="514"/>
      <c r="N5" s="514"/>
      <c r="O5" s="514"/>
      <c r="P5" s="511"/>
      <c r="Q5" s="493"/>
      <c r="R5" s="160" t="s">
        <v>43</v>
      </c>
      <c r="S5" s="153" t="s">
        <v>43</v>
      </c>
      <c r="T5" s="504" t="s">
        <v>450</v>
      </c>
      <c r="U5" s="505" t="s">
        <v>451</v>
      </c>
      <c r="V5" s="505" t="s">
        <v>52</v>
      </c>
      <c r="W5" s="505" t="s">
        <v>51</v>
      </c>
      <c r="X5" s="505" t="s">
        <v>452</v>
      </c>
      <c r="Y5" s="511"/>
      <c r="Z5" s="514"/>
      <c r="AA5" s="514"/>
      <c r="AB5" s="511"/>
      <c r="AC5" s="514"/>
      <c r="AD5" s="514"/>
      <c r="AE5" s="514"/>
      <c r="AF5" s="514"/>
      <c r="AG5" s="493"/>
      <c r="AH5" s="502"/>
      <c r="AI5" s="493"/>
      <c r="AJ5" s="157"/>
    </row>
    <row r="6" spans="1:36" ht="13.5" thickBot="1" x14ac:dyDescent="0.25">
      <c r="A6" s="161"/>
      <c r="B6" s="555"/>
      <c r="C6" s="506"/>
      <c r="D6" s="506"/>
      <c r="E6" s="506"/>
      <c r="F6" s="558"/>
      <c r="G6" s="163"/>
      <c r="H6" s="164"/>
      <c r="I6" s="164"/>
      <c r="J6" s="162"/>
      <c r="K6" s="555"/>
      <c r="L6" s="506"/>
      <c r="M6" s="506"/>
      <c r="N6" s="506"/>
      <c r="O6" s="506"/>
      <c r="P6" s="512"/>
      <c r="Q6" s="494"/>
      <c r="R6" s="164" t="s">
        <v>44</v>
      </c>
      <c r="S6" s="162" t="s">
        <v>47</v>
      </c>
      <c r="T6" s="503"/>
      <c r="U6" s="506"/>
      <c r="V6" s="506"/>
      <c r="W6" s="506"/>
      <c r="X6" s="506"/>
      <c r="Y6" s="512"/>
      <c r="Z6" s="506"/>
      <c r="AA6" s="506"/>
      <c r="AB6" s="512"/>
      <c r="AC6" s="506"/>
      <c r="AD6" s="506"/>
      <c r="AE6" s="506"/>
      <c r="AF6" s="506"/>
      <c r="AG6" s="494"/>
      <c r="AH6" s="503"/>
      <c r="AI6" s="494"/>
      <c r="AJ6" s="165"/>
    </row>
    <row r="7" spans="1:36" s="48" customFormat="1" ht="13.5" thickTop="1" x14ac:dyDescent="0.2">
      <c r="A7" s="393"/>
      <c r="B7" s="394">
        <f t="shared" ref="B7:G7" si="0">B42</f>
        <v>0</v>
      </c>
      <c r="C7" s="394">
        <f t="shared" si="0"/>
        <v>0</v>
      </c>
      <c r="D7" s="394">
        <f t="shared" si="0"/>
        <v>0</v>
      </c>
      <c r="E7" s="394">
        <f t="shared" si="0"/>
        <v>0</v>
      </c>
      <c r="F7" s="395">
        <f t="shared" si="0"/>
        <v>0</v>
      </c>
      <c r="G7" s="396">
        <f t="shared" si="0"/>
        <v>0</v>
      </c>
      <c r="H7" s="397">
        <f>SUM(B7:F7)-G7</f>
        <v>0</v>
      </c>
      <c r="I7" s="397">
        <f>SUM(S7-AJ7)</f>
        <v>0</v>
      </c>
      <c r="J7" s="397">
        <f>J42</f>
        <v>0</v>
      </c>
      <c r="K7" s="394">
        <f t="shared" ref="K7:Q7" si="1">K42</f>
        <v>0</v>
      </c>
      <c r="L7" s="394">
        <f t="shared" si="1"/>
        <v>0</v>
      </c>
      <c r="M7" s="394">
        <f t="shared" si="1"/>
        <v>0</v>
      </c>
      <c r="N7" s="394">
        <f t="shared" si="1"/>
        <v>0</v>
      </c>
      <c r="O7" s="394">
        <f t="shared" si="1"/>
        <v>0</v>
      </c>
      <c r="P7" s="394">
        <f t="shared" si="1"/>
        <v>0</v>
      </c>
      <c r="Q7" s="395">
        <f t="shared" si="1"/>
        <v>0</v>
      </c>
      <c r="R7" s="396">
        <f>SUM(K7:Q7)</f>
        <v>0</v>
      </c>
      <c r="S7" s="396">
        <f>SUM(J7:Q7)</f>
        <v>0</v>
      </c>
      <c r="T7" s="398">
        <f>T42</f>
        <v>0</v>
      </c>
      <c r="U7" s="394">
        <f t="shared" ref="U7:AI7" si="2">U42</f>
        <v>0</v>
      </c>
      <c r="V7" s="394">
        <f t="shared" si="2"/>
        <v>0</v>
      </c>
      <c r="W7" s="394">
        <f t="shared" si="2"/>
        <v>0</v>
      </c>
      <c r="X7" s="394">
        <f t="shared" si="2"/>
        <v>0</v>
      </c>
      <c r="Y7" s="394">
        <f t="shared" si="2"/>
        <v>0</v>
      </c>
      <c r="Z7" s="394">
        <f t="shared" si="2"/>
        <v>0</v>
      </c>
      <c r="AA7" s="394">
        <f t="shared" si="2"/>
        <v>0</v>
      </c>
      <c r="AB7" s="394">
        <f t="shared" si="2"/>
        <v>0</v>
      </c>
      <c r="AC7" s="394">
        <f t="shared" si="2"/>
        <v>0</v>
      </c>
      <c r="AD7" s="394">
        <f t="shared" si="2"/>
        <v>0</v>
      </c>
      <c r="AE7" s="394">
        <f t="shared" si="2"/>
        <v>0</v>
      </c>
      <c r="AF7" s="394">
        <f t="shared" si="2"/>
        <v>0</v>
      </c>
      <c r="AG7" s="394">
        <f t="shared" si="2"/>
        <v>0</v>
      </c>
      <c r="AH7" s="394">
        <f t="shared" si="2"/>
        <v>0</v>
      </c>
      <c r="AI7" s="394">
        <f t="shared" si="2"/>
        <v>0</v>
      </c>
      <c r="AJ7" s="399">
        <f>SUM(T7:AI7)</f>
        <v>0</v>
      </c>
    </row>
    <row r="8" spans="1:36" s="339" customFormat="1" x14ac:dyDescent="0.2">
      <c r="A8" s="426" t="s">
        <v>465</v>
      </c>
      <c r="B8" s="426" t="s">
        <v>295</v>
      </c>
      <c r="C8" s="427">
        <f>JANVIER!$E$11</f>
        <v>0</v>
      </c>
      <c r="D8" s="428">
        <f>JANVIER!J21</f>
        <v>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row>
    <row r="9" spans="1:36" x14ac:dyDescent="0.2">
      <c r="A9" s="429" t="s">
        <v>466</v>
      </c>
      <c r="B9" s="430" t="s">
        <v>296</v>
      </c>
      <c r="C9" s="427">
        <f>JANVIER!$E$11</f>
        <v>0</v>
      </c>
      <c r="D9" s="431">
        <f>DÉCEMBRE!J101</f>
        <v>0</v>
      </c>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row>
    <row r="10" spans="1:36" x14ac:dyDescent="0.2">
      <c r="A10" s="146"/>
      <c r="B10" s="146"/>
      <c r="C10" s="146"/>
      <c r="D10" s="146"/>
      <c r="E10" s="146"/>
      <c r="F10" s="392"/>
      <c r="G10" s="608" t="str">
        <f>JANVIER!$H$10</f>
        <v xml:space="preserve">SYNDICAT DES MÉTALLOS SL </v>
      </c>
      <c r="H10" s="608"/>
      <c r="I10" s="608"/>
      <c r="J10" s="608"/>
      <c r="K10" s="608"/>
      <c r="L10" s="146"/>
      <c r="M10" s="146"/>
      <c r="N10" s="146"/>
      <c r="O10" s="146"/>
      <c r="P10" s="146"/>
      <c r="Q10" s="146"/>
      <c r="R10" s="146"/>
      <c r="S10" s="146"/>
      <c r="T10" s="146"/>
      <c r="U10" s="146"/>
      <c r="V10" s="146"/>
      <c r="W10" s="146"/>
      <c r="X10" s="146"/>
      <c r="Y10" s="146"/>
      <c r="Z10" s="18" t="s">
        <v>61</v>
      </c>
      <c r="AA10" s="146"/>
      <c r="AB10" s="146"/>
      <c r="AC10" s="146"/>
      <c r="AD10" s="146"/>
      <c r="AE10" s="146"/>
      <c r="AF10" s="146"/>
      <c r="AG10" s="146"/>
      <c r="AH10" s="146"/>
      <c r="AI10" s="146"/>
      <c r="AJ10" s="146"/>
    </row>
    <row r="11" spans="1:36" x14ac:dyDescent="0.2">
      <c r="A11" s="146"/>
      <c r="B11" s="166" t="s">
        <v>108</v>
      </c>
      <c r="C11" s="167">
        <f>JANVIER!$E$11</f>
        <v>0</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66" t="s">
        <v>108</v>
      </c>
      <c r="AI11" s="167">
        <f>JANVIER!$E$11</f>
        <v>0</v>
      </c>
      <c r="AJ11" s="146"/>
    </row>
    <row r="12" spans="1:36" x14ac:dyDescent="0.2">
      <c r="A12" s="146"/>
      <c r="B12" s="168"/>
      <c r="C12" s="169"/>
      <c r="D12" s="146"/>
      <c r="E12" s="146"/>
      <c r="F12" s="146"/>
      <c r="G12" s="146"/>
      <c r="H12" s="146"/>
      <c r="I12" s="146"/>
      <c r="J12" s="466" t="s">
        <v>56</v>
      </c>
      <c r="K12" s="170"/>
      <c r="L12" s="146"/>
      <c r="M12" s="146"/>
      <c r="N12" s="146"/>
      <c r="O12" s="171"/>
      <c r="P12" s="146"/>
      <c r="Q12" s="171"/>
      <c r="R12" s="146"/>
      <c r="S12" s="146"/>
      <c r="T12" s="146"/>
      <c r="U12" s="146"/>
      <c r="V12" s="146"/>
      <c r="W12" s="146"/>
      <c r="X12" s="146"/>
      <c r="Y12" s="146"/>
      <c r="Z12" s="146"/>
      <c r="AA12" s="467" t="s">
        <v>62</v>
      </c>
      <c r="AB12" s="146"/>
      <c r="AC12" s="146"/>
      <c r="AD12" s="146"/>
      <c r="AE12" s="146"/>
      <c r="AF12" s="146"/>
      <c r="AG12" s="146"/>
      <c r="AH12" s="146"/>
      <c r="AI12" s="168"/>
      <c r="AJ12" s="169"/>
    </row>
    <row r="13" spans="1:36" x14ac:dyDescent="0.2">
      <c r="A13" s="172"/>
      <c r="B13" s="172"/>
      <c r="C13" s="172"/>
      <c r="D13" s="172"/>
      <c r="E13" s="172"/>
      <c r="F13" s="172"/>
      <c r="G13" s="172"/>
      <c r="H13" s="172"/>
      <c r="I13" s="172"/>
      <c r="J13" s="172"/>
      <c r="K13" s="146"/>
      <c r="L13" s="172"/>
      <c r="M13" s="172"/>
      <c r="N13" s="172"/>
      <c r="O13" s="172"/>
      <c r="P13" s="172"/>
      <c r="Q13" s="172"/>
      <c r="R13" s="172"/>
      <c r="S13" s="172"/>
      <c r="T13" s="172"/>
      <c r="U13" s="172"/>
      <c r="V13" s="172"/>
      <c r="W13" s="172"/>
      <c r="X13" s="172"/>
      <c r="Y13" s="172"/>
      <c r="Z13" s="172"/>
      <c r="AA13" s="172"/>
      <c r="AB13" s="172"/>
      <c r="AC13" s="172"/>
      <c r="AD13" s="146"/>
      <c r="AE13" s="172"/>
      <c r="AF13" s="172"/>
      <c r="AG13" s="172"/>
      <c r="AH13" s="172"/>
      <c r="AI13" s="172"/>
      <c r="AJ13" s="172"/>
    </row>
    <row r="14" spans="1:36" x14ac:dyDescent="0.2">
      <c r="A14" s="173"/>
      <c r="B14" s="173"/>
      <c r="C14" s="173"/>
      <c r="D14" s="173"/>
      <c r="E14" s="173"/>
      <c r="F14" s="173"/>
      <c r="G14" s="173"/>
      <c r="H14" s="173"/>
      <c r="I14" s="173"/>
      <c r="J14" s="173"/>
      <c r="K14" s="174"/>
      <c r="L14" s="173"/>
      <c r="M14" s="173"/>
      <c r="N14" s="173"/>
      <c r="O14" s="173"/>
      <c r="P14" s="173"/>
      <c r="Q14" s="173"/>
      <c r="R14" s="173"/>
      <c r="S14" s="173"/>
      <c r="T14" s="173"/>
      <c r="U14" s="173"/>
      <c r="V14" s="173"/>
      <c r="W14" s="173"/>
      <c r="X14" s="173"/>
      <c r="Y14" s="173"/>
      <c r="Z14" s="173"/>
      <c r="AA14" s="173"/>
      <c r="AB14" s="173"/>
      <c r="AC14" s="173"/>
      <c r="AD14" s="174"/>
      <c r="AE14" s="173"/>
      <c r="AF14" s="173"/>
      <c r="AG14" s="173"/>
      <c r="AH14" s="173"/>
      <c r="AI14" s="173"/>
      <c r="AJ14" s="173"/>
    </row>
    <row r="15" spans="1:36" x14ac:dyDescent="0.2">
      <c r="A15" s="158"/>
      <c r="B15" s="609" t="s">
        <v>57</v>
      </c>
      <c r="C15" s="610"/>
      <c r="D15" s="610"/>
      <c r="E15" s="611"/>
      <c r="F15" s="463"/>
      <c r="G15" s="609" t="s">
        <v>102</v>
      </c>
      <c r="H15" s="610"/>
      <c r="I15" s="610"/>
      <c r="J15" s="611"/>
      <c r="K15" s="609" t="s">
        <v>60</v>
      </c>
      <c r="L15" s="610"/>
      <c r="M15" s="610"/>
      <c r="N15" s="610"/>
      <c r="O15" s="610"/>
      <c r="P15" s="610"/>
      <c r="Q15" s="611"/>
      <c r="R15" s="172"/>
      <c r="S15" s="158"/>
      <c r="T15" s="172"/>
      <c r="U15" s="172"/>
      <c r="V15" s="172"/>
      <c r="W15" s="172"/>
      <c r="X15" s="172"/>
      <c r="Y15" s="172"/>
      <c r="Z15" s="172"/>
      <c r="AA15" s="172"/>
      <c r="AB15" s="172"/>
      <c r="AC15" s="172"/>
      <c r="AD15" s="172"/>
      <c r="AE15" s="172"/>
      <c r="AF15" s="172"/>
      <c r="AG15" s="172"/>
      <c r="AH15" s="172"/>
      <c r="AI15" s="158"/>
      <c r="AJ15" s="157"/>
    </row>
    <row r="16" spans="1:36" x14ac:dyDescent="0.2">
      <c r="A16" s="158"/>
      <c r="B16" s="464"/>
      <c r="C16" s="464"/>
      <c r="D16" s="464"/>
      <c r="E16" s="464"/>
      <c r="F16" s="463"/>
      <c r="G16" s="464"/>
      <c r="H16" s="464"/>
      <c r="I16" s="464"/>
      <c r="J16" s="465"/>
      <c r="K16" s="464"/>
      <c r="L16" s="464"/>
      <c r="M16" s="464"/>
      <c r="N16" s="464"/>
      <c r="O16" s="464"/>
      <c r="P16" s="464"/>
      <c r="Q16" s="465"/>
      <c r="R16" s="172"/>
      <c r="S16" s="158"/>
      <c r="T16" s="172"/>
      <c r="U16" s="172"/>
      <c r="V16" s="172"/>
      <c r="W16" s="172"/>
      <c r="X16" s="172"/>
      <c r="Y16" s="172"/>
      <c r="Z16" s="172"/>
      <c r="AA16" s="172"/>
      <c r="AB16" s="172"/>
      <c r="AC16" s="172"/>
      <c r="AD16" s="172"/>
      <c r="AE16" s="172"/>
      <c r="AF16" s="172"/>
      <c r="AG16" s="172"/>
      <c r="AH16" s="172"/>
      <c r="AI16" s="158"/>
      <c r="AJ16" s="157"/>
    </row>
    <row r="17" spans="1:36" ht="13.5" thickBot="1" x14ac:dyDescent="0.25">
      <c r="A17" s="175"/>
      <c r="B17" s="468">
        <v>1</v>
      </c>
      <c r="C17" s="468">
        <v>2</v>
      </c>
      <c r="D17" s="468">
        <v>3</v>
      </c>
      <c r="E17" s="468">
        <v>4</v>
      </c>
      <c r="F17" s="469">
        <v>5</v>
      </c>
      <c r="G17" s="468">
        <v>9</v>
      </c>
      <c r="H17" s="468"/>
      <c r="I17" s="468"/>
      <c r="J17" s="470">
        <v>10</v>
      </c>
      <c r="K17" s="468">
        <v>11</v>
      </c>
      <c r="L17" s="468" t="s">
        <v>0</v>
      </c>
      <c r="M17" s="468">
        <v>12</v>
      </c>
      <c r="N17" s="468">
        <v>13</v>
      </c>
      <c r="O17" s="468">
        <v>14</v>
      </c>
      <c r="P17" s="468">
        <v>15</v>
      </c>
      <c r="Q17" s="470" t="s">
        <v>1</v>
      </c>
      <c r="R17" s="471"/>
      <c r="S17" s="472"/>
      <c r="T17" s="468">
        <v>16</v>
      </c>
      <c r="U17" s="468">
        <v>17</v>
      </c>
      <c r="V17" s="468">
        <v>18</v>
      </c>
      <c r="W17" s="468">
        <v>19</v>
      </c>
      <c r="X17" s="468">
        <v>20</v>
      </c>
      <c r="Y17" s="468" t="s">
        <v>2</v>
      </c>
      <c r="Z17" s="468">
        <v>21</v>
      </c>
      <c r="AA17" s="468">
        <v>22</v>
      </c>
      <c r="AB17" s="468">
        <v>23</v>
      </c>
      <c r="AC17" s="468">
        <v>24</v>
      </c>
      <c r="AD17" s="468">
        <v>25</v>
      </c>
      <c r="AE17" s="468">
        <v>26</v>
      </c>
      <c r="AF17" s="468">
        <v>27</v>
      </c>
      <c r="AG17" s="468">
        <v>28</v>
      </c>
      <c r="AH17" s="468">
        <v>30</v>
      </c>
      <c r="AI17" s="470">
        <v>31</v>
      </c>
      <c r="AJ17" s="147"/>
    </row>
    <row r="18" spans="1:36" ht="13.9" customHeight="1" thickTop="1" x14ac:dyDescent="0.2">
      <c r="A18" s="158"/>
      <c r="B18" s="553" t="s">
        <v>428</v>
      </c>
      <c r="C18" s="513" t="s">
        <v>429</v>
      </c>
      <c r="D18" s="513" t="s">
        <v>430</v>
      </c>
      <c r="E18" s="513" t="s">
        <v>431</v>
      </c>
      <c r="F18" s="556" t="s">
        <v>432</v>
      </c>
      <c r="G18" s="177"/>
      <c r="H18" s="152" t="s">
        <v>99</v>
      </c>
      <c r="I18" s="152" t="s">
        <v>99</v>
      </c>
      <c r="J18" s="176"/>
      <c r="K18" s="553" t="s">
        <v>433</v>
      </c>
      <c r="L18" s="513" t="s">
        <v>434</v>
      </c>
      <c r="M18" s="513" t="s">
        <v>435</v>
      </c>
      <c r="N18" s="513" t="s">
        <v>436</v>
      </c>
      <c r="O18" s="513" t="s">
        <v>437</v>
      </c>
      <c r="P18" s="510" t="s">
        <v>474</v>
      </c>
      <c r="Q18" s="492" t="s">
        <v>439</v>
      </c>
      <c r="R18" s="178"/>
      <c r="S18" s="150"/>
      <c r="T18" s="518" t="s">
        <v>440</v>
      </c>
      <c r="U18" s="519"/>
      <c r="V18" s="519"/>
      <c r="W18" s="519"/>
      <c r="X18" s="520"/>
      <c r="Y18" s="510" t="s">
        <v>441</v>
      </c>
      <c r="Z18" s="513" t="s">
        <v>442</v>
      </c>
      <c r="AA18" s="513" t="s">
        <v>443</v>
      </c>
      <c r="AB18" s="510" t="s">
        <v>444</v>
      </c>
      <c r="AC18" s="513" t="s">
        <v>445</v>
      </c>
      <c r="AD18" s="513" t="s">
        <v>446</v>
      </c>
      <c r="AE18" s="513" t="s">
        <v>447</v>
      </c>
      <c r="AF18" s="510" t="s">
        <v>448</v>
      </c>
      <c r="AG18" s="492" t="s">
        <v>449</v>
      </c>
      <c r="AH18" s="501" t="s">
        <v>453</v>
      </c>
      <c r="AI18" s="492" t="s">
        <v>454</v>
      </c>
      <c r="AJ18" s="157"/>
    </row>
    <row r="19" spans="1:36" ht="13.15" customHeight="1" x14ac:dyDescent="0.2">
      <c r="A19" s="158"/>
      <c r="B19" s="554"/>
      <c r="C19" s="514"/>
      <c r="D19" s="514"/>
      <c r="E19" s="514"/>
      <c r="F19" s="557"/>
      <c r="G19" s="159" t="s">
        <v>100</v>
      </c>
      <c r="H19" s="160" t="s">
        <v>49</v>
      </c>
      <c r="I19" s="160" t="s">
        <v>50</v>
      </c>
      <c r="J19" s="153" t="s">
        <v>101</v>
      </c>
      <c r="K19" s="554"/>
      <c r="L19" s="514"/>
      <c r="M19" s="514"/>
      <c r="N19" s="514"/>
      <c r="O19" s="514"/>
      <c r="P19" s="511"/>
      <c r="Q19" s="493"/>
      <c r="R19" s="154" t="s">
        <v>43</v>
      </c>
      <c r="S19" s="153" t="s">
        <v>43</v>
      </c>
      <c r="T19" s="504" t="s">
        <v>450</v>
      </c>
      <c r="U19" s="505" t="s">
        <v>451</v>
      </c>
      <c r="V19" s="505" t="s">
        <v>52</v>
      </c>
      <c r="W19" s="505" t="s">
        <v>51</v>
      </c>
      <c r="X19" s="505" t="s">
        <v>452</v>
      </c>
      <c r="Y19" s="511"/>
      <c r="Z19" s="514"/>
      <c r="AA19" s="514"/>
      <c r="AB19" s="511"/>
      <c r="AC19" s="514"/>
      <c r="AD19" s="514"/>
      <c r="AE19" s="514"/>
      <c r="AF19" s="516"/>
      <c r="AG19" s="493"/>
      <c r="AH19" s="502"/>
      <c r="AI19" s="493"/>
      <c r="AJ19" s="157"/>
    </row>
    <row r="20" spans="1:36" ht="13.5" thickBot="1" x14ac:dyDescent="0.25">
      <c r="A20" s="161"/>
      <c r="B20" s="555"/>
      <c r="C20" s="506"/>
      <c r="D20" s="506"/>
      <c r="E20" s="506"/>
      <c r="F20" s="558"/>
      <c r="G20" s="163"/>
      <c r="H20" s="164"/>
      <c r="I20" s="164"/>
      <c r="J20" s="162"/>
      <c r="K20" s="555"/>
      <c r="L20" s="506"/>
      <c r="M20" s="506"/>
      <c r="N20" s="506"/>
      <c r="O20" s="506"/>
      <c r="P20" s="512"/>
      <c r="Q20" s="494"/>
      <c r="R20" s="164" t="s">
        <v>44</v>
      </c>
      <c r="S20" s="162" t="s">
        <v>47</v>
      </c>
      <c r="T20" s="503"/>
      <c r="U20" s="506"/>
      <c r="V20" s="506"/>
      <c r="W20" s="506"/>
      <c r="X20" s="506"/>
      <c r="Y20" s="512"/>
      <c r="Z20" s="506"/>
      <c r="AA20" s="506"/>
      <c r="AB20" s="512"/>
      <c r="AC20" s="506"/>
      <c r="AD20" s="506"/>
      <c r="AE20" s="506"/>
      <c r="AF20" s="517"/>
      <c r="AG20" s="494"/>
      <c r="AH20" s="503"/>
      <c r="AI20" s="494"/>
      <c r="AJ20" s="165"/>
    </row>
    <row r="21" spans="1:36" ht="13.5" thickTop="1" x14ac:dyDescent="0.2">
      <c r="A21" s="179"/>
      <c r="B21" s="179"/>
      <c r="C21" s="179"/>
      <c r="D21" s="179"/>
      <c r="E21" s="179"/>
      <c r="F21" s="179"/>
      <c r="G21" s="180"/>
      <c r="H21" s="180"/>
      <c r="I21" s="180"/>
      <c r="J21" s="180"/>
      <c r="K21" s="180"/>
      <c r="L21" s="180"/>
      <c r="M21" s="180"/>
      <c r="N21" s="180"/>
      <c r="O21" s="180"/>
      <c r="P21" s="180"/>
      <c r="Q21" s="180"/>
      <c r="R21" s="179"/>
      <c r="S21" s="179"/>
      <c r="T21" s="179"/>
      <c r="U21" s="179"/>
      <c r="V21" s="179"/>
      <c r="W21" s="179"/>
      <c r="X21" s="179"/>
      <c r="Y21" s="179"/>
      <c r="Z21" s="179"/>
      <c r="AA21" s="179"/>
      <c r="AB21" s="179"/>
      <c r="AC21" s="179"/>
      <c r="AD21" s="179"/>
      <c r="AE21" s="179"/>
      <c r="AF21" s="179"/>
      <c r="AG21" s="179"/>
      <c r="AH21" s="179"/>
      <c r="AI21" s="179"/>
      <c r="AJ21" s="179"/>
    </row>
    <row r="22" spans="1:36" s="48" customFormat="1" x14ac:dyDescent="0.2">
      <c r="A22" s="181" t="s">
        <v>37</v>
      </c>
      <c r="B22" s="303">
        <f>JANVIER!B7</f>
        <v>0</v>
      </c>
      <c r="C22" s="303">
        <f>JANVIER!C7</f>
        <v>0</v>
      </c>
      <c r="D22" s="303">
        <f>JANVIER!D7</f>
        <v>0</v>
      </c>
      <c r="E22" s="303">
        <f>JANVIER!E7</f>
        <v>0</v>
      </c>
      <c r="F22" s="304">
        <f>JANVIER!F7</f>
        <v>0</v>
      </c>
      <c r="G22" s="305">
        <f>JANVIER!J7</f>
        <v>0</v>
      </c>
      <c r="H22" s="248">
        <f>SUM(B22:F22)-G22</f>
        <v>0</v>
      </c>
      <c r="I22" s="305">
        <f>SUM(S22-AJ22)</f>
        <v>0</v>
      </c>
      <c r="J22" s="306">
        <f>JANVIER!K7</f>
        <v>0</v>
      </c>
      <c r="K22" s="248">
        <f>JANVIER!L7</f>
        <v>0</v>
      </c>
      <c r="L22" s="307">
        <f>JANVIER!M7</f>
        <v>0</v>
      </c>
      <c r="M22" s="307">
        <f>JANVIER!N7</f>
        <v>0</v>
      </c>
      <c r="N22" s="307">
        <f>JANVIER!O7</f>
        <v>0</v>
      </c>
      <c r="O22" s="307">
        <f>JANVIER!P7</f>
        <v>0</v>
      </c>
      <c r="P22" s="307">
        <f>JANVIER!Q7</f>
        <v>0</v>
      </c>
      <c r="Q22" s="248">
        <f>JANVIER!R7</f>
        <v>0</v>
      </c>
      <c r="R22" s="308">
        <f>SUM(K22:Q22)</f>
        <v>0</v>
      </c>
      <c r="S22" s="309">
        <f>SUM(J22:Q22)</f>
        <v>0</v>
      </c>
      <c r="T22" s="248">
        <f>JANVIER!U7</f>
        <v>0</v>
      </c>
      <c r="U22" s="307">
        <f>JANVIER!V7</f>
        <v>0</v>
      </c>
      <c r="V22" s="307">
        <f>JANVIER!W7</f>
        <v>0</v>
      </c>
      <c r="W22" s="307">
        <f>JANVIER!X7</f>
        <v>0</v>
      </c>
      <c r="X22" s="307">
        <f>JANVIER!Y7</f>
        <v>0</v>
      </c>
      <c r="Y22" s="307">
        <f>JANVIER!Z7</f>
        <v>0</v>
      </c>
      <c r="Z22" s="307">
        <f>JANVIER!AA7</f>
        <v>0</v>
      </c>
      <c r="AA22" s="307">
        <f>JANVIER!AB7</f>
        <v>0</v>
      </c>
      <c r="AB22" s="307">
        <f>JANVIER!AC7</f>
        <v>0</v>
      </c>
      <c r="AC22" s="307">
        <f>JANVIER!AD7</f>
        <v>0</v>
      </c>
      <c r="AD22" s="307">
        <f>JANVIER!AE7</f>
        <v>0</v>
      </c>
      <c r="AE22" s="307">
        <f>JANVIER!AF7</f>
        <v>0</v>
      </c>
      <c r="AF22" s="307">
        <f>JANVIER!AG7</f>
        <v>0</v>
      </c>
      <c r="AG22" s="307">
        <f>JANVIER!AH7</f>
        <v>0</v>
      </c>
      <c r="AH22" s="307">
        <f>JANVIER!AJ7</f>
        <v>0</v>
      </c>
      <c r="AI22" s="310">
        <f>JANVIER!AK7</f>
        <v>0</v>
      </c>
      <c r="AJ22" s="311">
        <f>SUM(T22:AI22)</f>
        <v>0</v>
      </c>
    </row>
    <row r="23" spans="1:36" s="48" customFormat="1" x14ac:dyDescent="0.2">
      <c r="A23" s="181" t="s">
        <v>412</v>
      </c>
      <c r="B23" s="129">
        <f>FÉVRIER!B7</f>
        <v>0</v>
      </c>
      <c r="C23" s="129">
        <f>FÉVRIER!C7</f>
        <v>0</v>
      </c>
      <c r="D23" s="129">
        <f>FÉVRIER!D7</f>
        <v>0</v>
      </c>
      <c r="E23" s="129">
        <f>FÉVRIER!E7</f>
        <v>0</v>
      </c>
      <c r="F23" s="312">
        <f>FÉVRIER!F7</f>
        <v>0</v>
      </c>
      <c r="G23" s="248">
        <f>FÉVRIER!J7</f>
        <v>0</v>
      </c>
      <c r="H23" s="248">
        <f t="shared" ref="H23:H40" si="3">SUM(B23:F23)-G23</f>
        <v>0</v>
      </c>
      <c r="I23" s="248">
        <f t="shared" ref="I23:I42" si="4">SUM(S23-AJ23)</f>
        <v>0</v>
      </c>
      <c r="J23" s="306">
        <f>FÉVRIER!K7</f>
        <v>0</v>
      </c>
      <c r="K23" s="248">
        <f>FÉVRIER!L7</f>
        <v>0</v>
      </c>
      <c r="L23" s="313">
        <f>FÉVRIER!M7</f>
        <v>0</v>
      </c>
      <c r="M23" s="313">
        <f>FÉVRIER!N7</f>
        <v>0</v>
      </c>
      <c r="N23" s="313">
        <f>FÉVRIER!O7</f>
        <v>0</v>
      </c>
      <c r="O23" s="313">
        <f>FÉVRIER!P7</f>
        <v>0</v>
      </c>
      <c r="P23" s="313">
        <f>FÉVRIER!Q7</f>
        <v>0</v>
      </c>
      <c r="Q23" s="248">
        <f>FÉVRIER!R7</f>
        <v>0</v>
      </c>
      <c r="R23" s="314">
        <f t="shared" ref="R23:R39" si="5">SUM(K23:Q23)</f>
        <v>0</v>
      </c>
      <c r="S23" s="315">
        <f t="shared" ref="S23:S39" si="6">SUM(J23:Q23)</f>
        <v>0</v>
      </c>
      <c r="T23" s="248">
        <f>FÉVRIER!U7</f>
        <v>0</v>
      </c>
      <c r="U23" s="313">
        <f>FÉVRIER!V7</f>
        <v>0</v>
      </c>
      <c r="V23" s="313">
        <f>FÉVRIER!W7</f>
        <v>0</v>
      </c>
      <c r="W23" s="313">
        <f>FÉVRIER!X7</f>
        <v>0</v>
      </c>
      <c r="X23" s="313">
        <f>FÉVRIER!Y7</f>
        <v>0</v>
      </c>
      <c r="Y23" s="313">
        <f>FÉVRIER!Z7</f>
        <v>0</v>
      </c>
      <c r="Z23" s="313">
        <f>FÉVRIER!AA7</f>
        <v>0</v>
      </c>
      <c r="AA23" s="313">
        <f>FÉVRIER!AB7</f>
        <v>0</v>
      </c>
      <c r="AB23" s="313">
        <f>FÉVRIER!AC7</f>
        <v>0</v>
      </c>
      <c r="AC23" s="313">
        <f>FÉVRIER!AD7</f>
        <v>0</v>
      </c>
      <c r="AD23" s="313">
        <f>FÉVRIER!AE7</f>
        <v>0</v>
      </c>
      <c r="AE23" s="313">
        <f>FÉVRIER!AF7</f>
        <v>0</v>
      </c>
      <c r="AF23" s="313">
        <f>FÉVRIER!AG7</f>
        <v>0</v>
      </c>
      <c r="AG23" s="313">
        <f>FÉVRIER!AH7</f>
        <v>0</v>
      </c>
      <c r="AH23" s="313">
        <f>FÉVRIER!AJ7</f>
        <v>0</v>
      </c>
      <c r="AI23" s="316">
        <f>FÉVRIER!AK7</f>
        <v>0</v>
      </c>
      <c r="AJ23" s="311">
        <f t="shared" ref="AJ23:AJ42" si="7">SUM(T23:AI23)</f>
        <v>0</v>
      </c>
    </row>
    <row r="24" spans="1:36" s="48" customFormat="1" x14ac:dyDescent="0.2">
      <c r="A24" s="181" t="s">
        <v>38</v>
      </c>
      <c r="B24" s="129">
        <f>MARS!B7</f>
        <v>0</v>
      </c>
      <c r="C24" s="129">
        <f>MARS!C7</f>
        <v>0</v>
      </c>
      <c r="D24" s="129">
        <f>MARS!D7</f>
        <v>0</v>
      </c>
      <c r="E24" s="129">
        <f>MARS!E7</f>
        <v>0</v>
      </c>
      <c r="F24" s="312">
        <f>MARS!F7</f>
        <v>0</v>
      </c>
      <c r="G24" s="248">
        <f>MARS!J7</f>
        <v>0</v>
      </c>
      <c r="H24" s="248">
        <f t="shared" si="3"/>
        <v>0</v>
      </c>
      <c r="I24" s="248">
        <f t="shared" si="4"/>
        <v>0</v>
      </c>
      <c r="J24" s="306">
        <f>MARS!K7</f>
        <v>0</v>
      </c>
      <c r="K24" s="248">
        <f>MARS!L7</f>
        <v>0</v>
      </c>
      <c r="L24" s="313">
        <f>MARS!M7</f>
        <v>0</v>
      </c>
      <c r="M24" s="313">
        <f>MARS!N7</f>
        <v>0</v>
      </c>
      <c r="N24" s="313">
        <f>MARS!O7</f>
        <v>0</v>
      </c>
      <c r="O24" s="313">
        <f>MARS!P7</f>
        <v>0</v>
      </c>
      <c r="P24" s="313">
        <f>MARS!Q7</f>
        <v>0</v>
      </c>
      <c r="Q24" s="248">
        <f>MARS!R7</f>
        <v>0</v>
      </c>
      <c r="R24" s="314">
        <f t="shared" si="5"/>
        <v>0</v>
      </c>
      <c r="S24" s="315">
        <f t="shared" si="6"/>
        <v>0</v>
      </c>
      <c r="T24" s="248">
        <f>MARS!U7</f>
        <v>0</v>
      </c>
      <c r="U24" s="313">
        <f>MARS!V7</f>
        <v>0</v>
      </c>
      <c r="V24" s="313">
        <f>MARS!W7</f>
        <v>0</v>
      </c>
      <c r="W24" s="313">
        <f>MARS!X7</f>
        <v>0</v>
      </c>
      <c r="X24" s="313">
        <f>MARS!Y7</f>
        <v>0</v>
      </c>
      <c r="Y24" s="313">
        <f>MARS!Z7</f>
        <v>0</v>
      </c>
      <c r="Z24" s="313">
        <f>MARS!AA7</f>
        <v>0</v>
      </c>
      <c r="AA24" s="313">
        <f>MARS!AB7</f>
        <v>0</v>
      </c>
      <c r="AB24" s="313">
        <f>MARS!AC7</f>
        <v>0</v>
      </c>
      <c r="AC24" s="313">
        <f>MARS!AD7</f>
        <v>0</v>
      </c>
      <c r="AD24" s="313">
        <f>MARS!AE7</f>
        <v>0</v>
      </c>
      <c r="AE24" s="313">
        <f>MARS!AF7</f>
        <v>0</v>
      </c>
      <c r="AF24" s="313">
        <f>MARS!AG7</f>
        <v>0</v>
      </c>
      <c r="AG24" s="313">
        <f>MARS!AH7</f>
        <v>0</v>
      </c>
      <c r="AH24" s="313">
        <f>MARS!AJ7</f>
        <v>0</v>
      </c>
      <c r="AI24" s="316">
        <f>MARS!AK7</f>
        <v>0</v>
      </c>
      <c r="AJ24" s="311">
        <f t="shared" si="7"/>
        <v>0</v>
      </c>
    </row>
    <row r="25" spans="1:36" s="49" customFormat="1" x14ac:dyDescent="0.2">
      <c r="A25" s="181" t="s">
        <v>103</v>
      </c>
      <c r="B25" s="317">
        <f t="shared" ref="B25:G25" si="8">SUM(B22:B24)</f>
        <v>0</v>
      </c>
      <c r="C25" s="317">
        <f t="shared" si="8"/>
        <v>0</v>
      </c>
      <c r="D25" s="317">
        <f t="shared" si="8"/>
        <v>0</v>
      </c>
      <c r="E25" s="317">
        <f t="shared" si="8"/>
        <v>0</v>
      </c>
      <c r="F25" s="318">
        <f t="shared" si="8"/>
        <v>0</v>
      </c>
      <c r="G25" s="319">
        <f t="shared" si="8"/>
        <v>0</v>
      </c>
      <c r="H25" s="248">
        <f t="shared" si="3"/>
        <v>0</v>
      </c>
      <c r="I25" s="248">
        <f t="shared" si="4"/>
        <v>0</v>
      </c>
      <c r="J25" s="319">
        <f>SUM(J22:J24)</f>
        <v>0</v>
      </c>
      <c r="K25" s="320">
        <f t="shared" ref="K25:AI25" si="9">SUM(K22:K24)</f>
        <v>0</v>
      </c>
      <c r="L25" s="321">
        <f t="shared" si="9"/>
        <v>0</v>
      </c>
      <c r="M25" s="321">
        <f t="shared" si="9"/>
        <v>0</v>
      </c>
      <c r="N25" s="321">
        <f t="shared" si="9"/>
        <v>0</v>
      </c>
      <c r="O25" s="321">
        <f t="shared" si="9"/>
        <v>0</v>
      </c>
      <c r="P25" s="321">
        <f t="shared" si="9"/>
        <v>0</v>
      </c>
      <c r="Q25" s="319">
        <f t="shared" si="9"/>
        <v>0</v>
      </c>
      <c r="R25" s="322">
        <f t="shared" si="9"/>
        <v>0</v>
      </c>
      <c r="S25" s="323">
        <f t="shared" si="9"/>
        <v>0</v>
      </c>
      <c r="T25" s="319">
        <f t="shared" si="9"/>
        <v>0</v>
      </c>
      <c r="U25" s="321">
        <f t="shared" si="9"/>
        <v>0</v>
      </c>
      <c r="V25" s="321">
        <f t="shared" si="9"/>
        <v>0</v>
      </c>
      <c r="W25" s="321">
        <f t="shared" si="9"/>
        <v>0</v>
      </c>
      <c r="X25" s="321">
        <f t="shared" si="9"/>
        <v>0</v>
      </c>
      <c r="Y25" s="321">
        <f t="shared" si="9"/>
        <v>0</v>
      </c>
      <c r="Z25" s="321">
        <f t="shared" si="9"/>
        <v>0</v>
      </c>
      <c r="AA25" s="321">
        <f t="shared" si="9"/>
        <v>0</v>
      </c>
      <c r="AB25" s="321">
        <f t="shared" si="9"/>
        <v>0</v>
      </c>
      <c r="AC25" s="321">
        <f t="shared" si="9"/>
        <v>0</v>
      </c>
      <c r="AD25" s="321">
        <f t="shared" si="9"/>
        <v>0</v>
      </c>
      <c r="AE25" s="321">
        <f t="shared" si="9"/>
        <v>0</v>
      </c>
      <c r="AF25" s="321">
        <f t="shared" si="9"/>
        <v>0</v>
      </c>
      <c r="AG25" s="321">
        <f t="shared" si="9"/>
        <v>0</v>
      </c>
      <c r="AH25" s="321">
        <f t="shared" si="9"/>
        <v>0</v>
      </c>
      <c r="AI25" s="324">
        <f t="shared" si="9"/>
        <v>0</v>
      </c>
      <c r="AJ25" s="325">
        <f t="shared" si="7"/>
        <v>0</v>
      </c>
    </row>
    <row r="26" spans="1:36" s="48" customFormat="1" x14ac:dyDescent="0.2">
      <c r="A26" s="461"/>
      <c r="B26" s="248"/>
      <c r="C26" s="248"/>
      <c r="D26" s="248"/>
      <c r="E26" s="248"/>
      <c r="F26" s="248"/>
      <c r="G26" s="248"/>
      <c r="H26" s="248"/>
      <c r="I26" s="248"/>
      <c r="J26" s="248"/>
      <c r="K26" s="248"/>
      <c r="L26" s="248"/>
      <c r="M26" s="248"/>
      <c r="N26" s="248"/>
      <c r="O26" s="248"/>
      <c r="P26" s="248"/>
      <c r="Q26" s="248"/>
      <c r="R26" s="311"/>
      <c r="S26" s="311"/>
      <c r="T26" s="248"/>
      <c r="U26" s="248"/>
      <c r="V26" s="248"/>
      <c r="W26" s="248"/>
      <c r="X26" s="248"/>
      <c r="Y26" s="248"/>
      <c r="Z26" s="248"/>
      <c r="AA26" s="248"/>
      <c r="AB26" s="248"/>
      <c r="AC26" s="248"/>
      <c r="AD26" s="248"/>
      <c r="AE26" s="248"/>
      <c r="AF26" s="248"/>
      <c r="AG26" s="248"/>
      <c r="AH26" s="248"/>
      <c r="AI26" s="248"/>
      <c r="AJ26" s="311"/>
    </row>
    <row r="27" spans="1:36" s="48" customFormat="1" x14ac:dyDescent="0.2">
      <c r="A27" s="462" t="s">
        <v>89</v>
      </c>
      <c r="B27" s="326">
        <f>AVRIL!B7</f>
        <v>0</v>
      </c>
      <c r="C27" s="326">
        <f>AVRIL!C7</f>
        <v>0</v>
      </c>
      <c r="D27" s="326">
        <f>AVRIL!D7</f>
        <v>0</v>
      </c>
      <c r="E27" s="326">
        <f>AVRIL!E7</f>
        <v>0</v>
      </c>
      <c r="F27" s="327">
        <f>AVRIL!F7</f>
        <v>0</v>
      </c>
      <c r="G27" s="248">
        <f>AVRIL!J7</f>
        <v>0</v>
      </c>
      <c r="H27" s="248">
        <f t="shared" si="3"/>
        <v>0</v>
      </c>
      <c r="I27" s="248">
        <f t="shared" si="4"/>
        <v>0</v>
      </c>
      <c r="J27" s="306">
        <f>AVRIL!K7</f>
        <v>0</v>
      </c>
      <c r="K27" s="248">
        <f>AVRIL!L7</f>
        <v>0</v>
      </c>
      <c r="L27" s="307">
        <f>AVRIL!M7</f>
        <v>0</v>
      </c>
      <c r="M27" s="307">
        <f>AVRIL!N7</f>
        <v>0</v>
      </c>
      <c r="N27" s="307">
        <f>AVRIL!O7</f>
        <v>0</v>
      </c>
      <c r="O27" s="307">
        <f>AVRIL!P7</f>
        <v>0</v>
      </c>
      <c r="P27" s="307">
        <f>AVRIL!Q7</f>
        <v>0</v>
      </c>
      <c r="Q27" s="248">
        <f>AVRIL!R7</f>
        <v>0</v>
      </c>
      <c r="R27" s="308">
        <f t="shared" si="5"/>
        <v>0</v>
      </c>
      <c r="S27" s="309">
        <f t="shared" si="6"/>
        <v>0</v>
      </c>
      <c r="T27" s="305">
        <f>AVRIL!U7</f>
        <v>0</v>
      </c>
      <c r="U27" s="307">
        <f>AVRIL!V7</f>
        <v>0</v>
      </c>
      <c r="V27" s="307">
        <f>AVRIL!W7</f>
        <v>0</v>
      </c>
      <c r="W27" s="307">
        <f>AVRIL!X7</f>
        <v>0</v>
      </c>
      <c r="X27" s="307">
        <f>AVRIL!Y7</f>
        <v>0</v>
      </c>
      <c r="Y27" s="307">
        <f>AVRIL!Z7</f>
        <v>0</v>
      </c>
      <c r="Z27" s="307">
        <f>AVRIL!AA7</f>
        <v>0</v>
      </c>
      <c r="AA27" s="307">
        <f>AVRIL!AB7</f>
        <v>0</v>
      </c>
      <c r="AB27" s="307">
        <f>AVRIL!AC7</f>
        <v>0</v>
      </c>
      <c r="AC27" s="307">
        <f>AVRIL!AD7</f>
        <v>0</v>
      </c>
      <c r="AD27" s="307">
        <f>AVRIL!AE7</f>
        <v>0</v>
      </c>
      <c r="AE27" s="307">
        <f>AVRIL!AF7</f>
        <v>0</v>
      </c>
      <c r="AF27" s="307">
        <f>AVRIL!AG7</f>
        <v>0</v>
      </c>
      <c r="AG27" s="307">
        <f>AVRIL!AH7</f>
        <v>0</v>
      </c>
      <c r="AH27" s="307">
        <f>AVRIL!AJ7</f>
        <v>0</v>
      </c>
      <c r="AI27" s="310">
        <f>AVRIL!AK7</f>
        <v>0</v>
      </c>
      <c r="AJ27" s="311">
        <f t="shared" si="7"/>
        <v>0</v>
      </c>
    </row>
    <row r="28" spans="1:36" s="48" customFormat="1" x14ac:dyDescent="0.2">
      <c r="A28" s="181" t="s">
        <v>90</v>
      </c>
      <c r="B28" s="129">
        <f>MAI!B7</f>
        <v>0</v>
      </c>
      <c r="C28" s="129">
        <f>MAI!C7</f>
        <v>0</v>
      </c>
      <c r="D28" s="129">
        <f>MAI!D7</f>
        <v>0</v>
      </c>
      <c r="E28" s="129">
        <f>MAI!E7</f>
        <v>0</v>
      </c>
      <c r="F28" s="312">
        <f>MAI!F7</f>
        <v>0</v>
      </c>
      <c r="G28" s="248">
        <f>MAI!J7</f>
        <v>0</v>
      </c>
      <c r="H28" s="248">
        <f t="shared" si="3"/>
        <v>0</v>
      </c>
      <c r="I28" s="248">
        <f t="shared" si="4"/>
        <v>0</v>
      </c>
      <c r="J28" s="306">
        <f>MAI!K7</f>
        <v>0</v>
      </c>
      <c r="K28" s="248">
        <f>MAI!L7</f>
        <v>0</v>
      </c>
      <c r="L28" s="313">
        <f>MAI!M7</f>
        <v>0</v>
      </c>
      <c r="M28" s="313">
        <f>MAI!N7</f>
        <v>0</v>
      </c>
      <c r="N28" s="313">
        <f>MAI!O7</f>
        <v>0</v>
      </c>
      <c r="O28" s="313">
        <f>MAI!P7</f>
        <v>0</v>
      </c>
      <c r="P28" s="313">
        <f>MAI!Q7</f>
        <v>0</v>
      </c>
      <c r="Q28" s="248">
        <f>MAI!R7</f>
        <v>0</v>
      </c>
      <c r="R28" s="314">
        <f t="shared" si="5"/>
        <v>0</v>
      </c>
      <c r="S28" s="315">
        <f t="shared" si="6"/>
        <v>0</v>
      </c>
      <c r="T28" s="248">
        <f>MAI!U7</f>
        <v>0</v>
      </c>
      <c r="U28" s="313">
        <f>MAI!V7</f>
        <v>0</v>
      </c>
      <c r="V28" s="313">
        <f>MAI!W7</f>
        <v>0</v>
      </c>
      <c r="W28" s="313">
        <f>MAI!X7</f>
        <v>0</v>
      </c>
      <c r="X28" s="313">
        <f>MAI!Y7</f>
        <v>0</v>
      </c>
      <c r="Y28" s="313">
        <f>MAI!Z7</f>
        <v>0</v>
      </c>
      <c r="Z28" s="313">
        <f>MAI!AA7</f>
        <v>0</v>
      </c>
      <c r="AA28" s="313">
        <f>MAI!AB7</f>
        <v>0</v>
      </c>
      <c r="AB28" s="313">
        <f>MAI!AC7</f>
        <v>0</v>
      </c>
      <c r="AC28" s="313">
        <f>MAI!AD7</f>
        <v>0</v>
      </c>
      <c r="AD28" s="313">
        <f>MAI!AE7</f>
        <v>0</v>
      </c>
      <c r="AE28" s="313">
        <f>MAI!AF7</f>
        <v>0</v>
      </c>
      <c r="AF28" s="313">
        <f>MAI!AG7</f>
        <v>0</v>
      </c>
      <c r="AG28" s="313">
        <f>MAI!AH7</f>
        <v>0</v>
      </c>
      <c r="AH28" s="313">
        <f>MAI!AJ7</f>
        <v>0</v>
      </c>
      <c r="AI28" s="316">
        <f>MAI!AK7</f>
        <v>0</v>
      </c>
      <c r="AJ28" s="311">
        <f t="shared" si="7"/>
        <v>0</v>
      </c>
    </row>
    <row r="29" spans="1:36" s="48" customFormat="1" x14ac:dyDescent="0.2">
      <c r="A29" s="181" t="s">
        <v>91</v>
      </c>
      <c r="B29" s="129">
        <f>JUIN!B7</f>
        <v>0</v>
      </c>
      <c r="C29" s="129">
        <f>JUIN!C7</f>
        <v>0</v>
      </c>
      <c r="D29" s="129">
        <f>JUIN!D7</f>
        <v>0</v>
      </c>
      <c r="E29" s="129">
        <f>JUIN!E7</f>
        <v>0</v>
      </c>
      <c r="F29" s="312">
        <f>JUIN!F7</f>
        <v>0</v>
      </c>
      <c r="G29" s="248">
        <f>JUIN!J7</f>
        <v>0</v>
      </c>
      <c r="H29" s="248">
        <f t="shared" si="3"/>
        <v>0</v>
      </c>
      <c r="I29" s="248">
        <f t="shared" si="4"/>
        <v>0</v>
      </c>
      <c r="J29" s="306">
        <f>JUIN!K7</f>
        <v>0</v>
      </c>
      <c r="K29" s="248">
        <f>JUIN!L7</f>
        <v>0</v>
      </c>
      <c r="L29" s="313">
        <f>JUIN!M7</f>
        <v>0</v>
      </c>
      <c r="M29" s="313">
        <f>JUIN!N7</f>
        <v>0</v>
      </c>
      <c r="N29" s="313">
        <f>JUIN!O7</f>
        <v>0</v>
      </c>
      <c r="O29" s="313">
        <f>JUIN!P7</f>
        <v>0</v>
      </c>
      <c r="P29" s="313">
        <f>JUIN!Q7</f>
        <v>0</v>
      </c>
      <c r="Q29" s="248">
        <f>JUIN!R7</f>
        <v>0</v>
      </c>
      <c r="R29" s="314">
        <f t="shared" si="5"/>
        <v>0</v>
      </c>
      <c r="S29" s="315">
        <f t="shared" si="6"/>
        <v>0</v>
      </c>
      <c r="T29" s="248">
        <f>JUIN!U7</f>
        <v>0</v>
      </c>
      <c r="U29" s="313">
        <f>JUIN!V7</f>
        <v>0</v>
      </c>
      <c r="V29" s="313">
        <f>JUIN!W7</f>
        <v>0</v>
      </c>
      <c r="W29" s="313">
        <f>JUIN!X7</f>
        <v>0</v>
      </c>
      <c r="X29" s="313">
        <f>JUIN!Y7</f>
        <v>0</v>
      </c>
      <c r="Y29" s="313">
        <f>JUIN!Z7</f>
        <v>0</v>
      </c>
      <c r="Z29" s="313">
        <f>JUIN!AA7</f>
        <v>0</v>
      </c>
      <c r="AA29" s="313">
        <f>JUIN!AB7</f>
        <v>0</v>
      </c>
      <c r="AB29" s="313">
        <f>JUIN!AC7</f>
        <v>0</v>
      </c>
      <c r="AC29" s="313">
        <f>JUIN!AD7</f>
        <v>0</v>
      </c>
      <c r="AD29" s="313">
        <f>JUIN!AE7</f>
        <v>0</v>
      </c>
      <c r="AE29" s="313">
        <f>JUIN!AF7</f>
        <v>0</v>
      </c>
      <c r="AF29" s="313">
        <f>JUIN!AG7</f>
        <v>0</v>
      </c>
      <c r="AG29" s="313">
        <f>JUIN!AH7</f>
        <v>0</v>
      </c>
      <c r="AH29" s="313">
        <f>JUIN!AJ7</f>
        <v>0</v>
      </c>
      <c r="AI29" s="316">
        <f>JUIN!AK7</f>
        <v>0</v>
      </c>
      <c r="AJ29" s="311">
        <f t="shared" si="7"/>
        <v>0</v>
      </c>
    </row>
    <row r="30" spans="1:36" s="49" customFormat="1" x14ac:dyDescent="0.2">
      <c r="A30" s="181" t="s">
        <v>104</v>
      </c>
      <c r="B30" s="317">
        <f>SUM(B27:B29)</f>
        <v>0</v>
      </c>
      <c r="C30" s="317">
        <f>SUM(C27:C29)</f>
        <v>0</v>
      </c>
      <c r="D30" s="317">
        <f>SUM(D27:D29)</f>
        <v>0</v>
      </c>
      <c r="E30" s="317">
        <f>SUM(E27:E29)</f>
        <v>0</v>
      </c>
      <c r="F30" s="318">
        <f>SUM(F27:F29)</f>
        <v>0</v>
      </c>
      <c r="G30" s="319">
        <f>SUM(B30:F30)</f>
        <v>0</v>
      </c>
      <c r="H30" s="319">
        <f t="shared" si="3"/>
        <v>0</v>
      </c>
      <c r="I30" s="248">
        <f t="shared" si="4"/>
        <v>0</v>
      </c>
      <c r="J30" s="323">
        <f>SUM(J27:J29)</f>
        <v>0</v>
      </c>
      <c r="K30" s="319">
        <f t="shared" ref="K30:AI30" si="10">SUM(K27:K29)</f>
        <v>0</v>
      </c>
      <c r="L30" s="321">
        <f t="shared" si="10"/>
        <v>0</v>
      </c>
      <c r="M30" s="321">
        <f t="shared" si="10"/>
        <v>0</v>
      </c>
      <c r="N30" s="321">
        <f t="shared" si="10"/>
        <v>0</v>
      </c>
      <c r="O30" s="321">
        <f t="shared" si="10"/>
        <v>0</v>
      </c>
      <c r="P30" s="321">
        <f t="shared" si="10"/>
        <v>0</v>
      </c>
      <c r="Q30" s="319">
        <f t="shared" si="10"/>
        <v>0</v>
      </c>
      <c r="R30" s="322">
        <f t="shared" si="10"/>
        <v>0</v>
      </c>
      <c r="S30" s="323">
        <f t="shared" si="10"/>
        <v>0</v>
      </c>
      <c r="T30" s="319">
        <f t="shared" si="10"/>
        <v>0</v>
      </c>
      <c r="U30" s="321">
        <f t="shared" si="10"/>
        <v>0</v>
      </c>
      <c r="V30" s="321">
        <f t="shared" si="10"/>
        <v>0</v>
      </c>
      <c r="W30" s="321">
        <f t="shared" si="10"/>
        <v>0</v>
      </c>
      <c r="X30" s="321">
        <f t="shared" si="10"/>
        <v>0</v>
      </c>
      <c r="Y30" s="321">
        <f t="shared" si="10"/>
        <v>0</v>
      </c>
      <c r="Z30" s="321">
        <f t="shared" si="10"/>
        <v>0</v>
      </c>
      <c r="AA30" s="321">
        <f t="shared" si="10"/>
        <v>0</v>
      </c>
      <c r="AB30" s="321">
        <f t="shared" si="10"/>
        <v>0</v>
      </c>
      <c r="AC30" s="321">
        <f t="shared" si="10"/>
        <v>0</v>
      </c>
      <c r="AD30" s="321">
        <f t="shared" si="10"/>
        <v>0</v>
      </c>
      <c r="AE30" s="321">
        <f t="shared" si="10"/>
        <v>0</v>
      </c>
      <c r="AF30" s="321">
        <f t="shared" si="10"/>
        <v>0</v>
      </c>
      <c r="AG30" s="321">
        <f t="shared" si="10"/>
        <v>0</v>
      </c>
      <c r="AH30" s="321">
        <f t="shared" si="10"/>
        <v>0</v>
      </c>
      <c r="AI30" s="324">
        <f t="shared" si="10"/>
        <v>0</v>
      </c>
      <c r="AJ30" s="325">
        <f t="shared" si="7"/>
        <v>0</v>
      </c>
    </row>
    <row r="31" spans="1:36" s="48" customFormat="1" x14ac:dyDescent="0.2">
      <c r="A31" s="461"/>
      <c r="B31" s="248"/>
      <c r="C31" s="248"/>
      <c r="D31" s="248"/>
      <c r="E31" s="248"/>
      <c r="F31" s="248"/>
      <c r="G31" s="248"/>
      <c r="H31" s="248"/>
      <c r="I31" s="248"/>
      <c r="J31" s="248"/>
      <c r="K31" s="248"/>
      <c r="L31" s="248"/>
      <c r="M31" s="248"/>
      <c r="N31" s="248"/>
      <c r="O31" s="248"/>
      <c r="P31" s="248"/>
      <c r="Q31" s="248"/>
      <c r="R31" s="311"/>
      <c r="S31" s="311"/>
      <c r="T31" s="248"/>
      <c r="U31" s="248"/>
      <c r="V31" s="248"/>
      <c r="W31" s="248"/>
      <c r="X31" s="248"/>
      <c r="Y31" s="248"/>
      <c r="Z31" s="248"/>
      <c r="AA31" s="248"/>
      <c r="AB31" s="248"/>
      <c r="AC31" s="248"/>
      <c r="AD31" s="248"/>
      <c r="AE31" s="248"/>
      <c r="AF31" s="248"/>
      <c r="AG31" s="248"/>
      <c r="AH31" s="248"/>
      <c r="AI31" s="248"/>
      <c r="AJ31" s="311"/>
    </row>
    <row r="32" spans="1:36" s="48" customFormat="1" x14ac:dyDescent="0.2">
      <c r="A32" s="181" t="s">
        <v>93</v>
      </c>
      <c r="B32" s="129">
        <f>JUILLET!B7</f>
        <v>0</v>
      </c>
      <c r="C32" s="129">
        <f>JUILLET!C7</f>
        <v>0</v>
      </c>
      <c r="D32" s="129">
        <f>JUILLET!D7</f>
        <v>0</v>
      </c>
      <c r="E32" s="129">
        <f>JUILLET!E7</f>
        <v>0</v>
      </c>
      <c r="F32" s="327">
        <f>JUILLET!F7</f>
        <v>0</v>
      </c>
      <c r="G32" s="248">
        <f>JUILLET!J7</f>
        <v>0</v>
      </c>
      <c r="H32" s="248">
        <f t="shared" si="3"/>
        <v>0</v>
      </c>
      <c r="I32" s="248">
        <f t="shared" si="4"/>
        <v>0</v>
      </c>
      <c r="J32" s="306">
        <f>JUILLET!K7</f>
        <v>0</v>
      </c>
      <c r="K32" s="248">
        <f>JUILLET!L7</f>
        <v>0</v>
      </c>
      <c r="L32" s="307">
        <f>JUILLET!M7</f>
        <v>0</v>
      </c>
      <c r="M32" s="307">
        <f>JUILLET!N7</f>
        <v>0</v>
      </c>
      <c r="N32" s="307">
        <f>JUILLET!O7</f>
        <v>0</v>
      </c>
      <c r="O32" s="307">
        <f>JUILLET!P7</f>
        <v>0</v>
      </c>
      <c r="P32" s="307">
        <f>JUILLET!Q7</f>
        <v>0</v>
      </c>
      <c r="Q32" s="248">
        <f>JUILLET!R7</f>
        <v>0</v>
      </c>
      <c r="R32" s="308">
        <f t="shared" si="5"/>
        <v>0</v>
      </c>
      <c r="S32" s="309">
        <f t="shared" si="6"/>
        <v>0</v>
      </c>
      <c r="T32" s="248">
        <f>JUILLET!U7</f>
        <v>0</v>
      </c>
      <c r="U32" s="307">
        <f>JUILLET!V7</f>
        <v>0</v>
      </c>
      <c r="V32" s="307">
        <f>JUILLET!W7</f>
        <v>0</v>
      </c>
      <c r="W32" s="307">
        <f>JUILLET!X7</f>
        <v>0</v>
      </c>
      <c r="X32" s="307">
        <f>JUILLET!Y7</f>
        <v>0</v>
      </c>
      <c r="Y32" s="307">
        <f>JUILLET!Z7</f>
        <v>0</v>
      </c>
      <c r="Z32" s="307">
        <f>JUILLET!AA7</f>
        <v>0</v>
      </c>
      <c r="AA32" s="307">
        <f>JUILLET!AB7</f>
        <v>0</v>
      </c>
      <c r="AB32" s="307">
        <f>JUILLET!AC7</f>
        <v>0</v>
      </c>
      <c r="AC32" s="307">
        <f>JUILLET!AD7</f>
        <v>0</v>
      </c>
      <c r="AD32" s="307">
        <f>JUILLET!AE7</f>
        <v>0</v>
      </c>
      <c r="AE32" s="307">
        <f>JUILLET!AF7</f>
        <v>0</v>
      </c>
      <c r="AF32" s="307">
        <f>JUILLET!AG7</f>
        <v>0</v>
      </c>
      <c r="AG32" s="307">
        <f>JUILLET!AH7</f>
        <v>0</v>
      </c>
      <c r="AH32" s="307">
        <f>JUILLET!AJ7</f>
        <v>0</v>
      </c>
      <c r="AI32" s="310">
        <f>JUILLET!AK7</f>
        <v>0</v>
      </c>
      <c r="AJ32" s="311">
        <f t="shared" si="7"/>
        <v>0</v>
      </c>
    </row>
    <row r="33" spans="1:36" s="48" customFormat="1" x14ac:dyDescent="0.2">
      <c r="A33" s="181" t="s">
        <v>94</v>
      </c>
      <c r="B33" s="129">
        <f>AOUT!B7</f>
        <v>0</v>
      </c>
      <c r="C33" s="129">
        <f>AOUT!C7</f>
        <v>0</v>
      </c>
      <c r="D33" s="129">
        <f>AOUT!D7</f>
        <v>0</v>
      </c>
      <c r="E33" s="129">
        <f>AOUT!E7</f>
        <v>0</v>
      </c>
      <c r="F33" s="312">
        <f>AOUT!F7</f>
        <v>0</v>
      </c>
      <c r="G33" s="248">
        <f>AOUT!J7</f>
        <v>0</v>
      </c>
      <c r="H33" s="248">
        <f t="shared" si="3"/>
        <v>0</v>
      </c>
      <c r="I33" s="248">
        <f t="shared" si="4"/>
        <v>0</v>
      </c>
      <c r="J33" s="306">
        <f>AOUT!K7</f>
        <v>0</v>
      </c>
      <c r="K33" s="248">
        <f>AOUT!L7</f>
        <v>0</v>
      </c>
      <c r="L33" s="313">
        <f>AOUT!M7</f>
        <v>0</v>
      </c>
      <c r="M33" s="313">
        <f>AOUT!N7</f>
        <v>0</v>
      </c>
      <c r="N33" s="313">
        <f>AOUT!O7</f>
        <v>0</v>
      </c>
      <c r="O33" s="313">
        <f>AOUT!P7</f>
        <v>0</v>
      </c>
      <c r="P33" s="313">
        <f>AOUT!Q7</f>
        <v>0</v>
      </c>
      <c r="Q33" s="248">
        <f>AOUT!R7</f>
        <v>0</v>
      </c>
      <c r="R33" s="314">
        <f t="shared" si="5"/>
        <v>0</v>
      </c>
      <c r="S33" s="315">
        <f t="shared" si="6"/>
        <v>0</v>
      </c>
      <c r="T33" s="248">
        <f>AOUT!U7</f>
        <v>0</v>
      </c>
      <c r="U33" s="313">
        <f>AOUT!V7</f>
        <v>0</v>
      </c>
      <c r="V33" s="313">
        <f>AOUT!W7</f>
        <v>0</v>
      </c>
      <c r="W33" s="313">
        <f>AOUT!X7</f>
        <v>0</v>
      </c>
      <c r="X33" s="313">
        <f>AOUT!Y7</f>
        <v>0</v>
      </c>
      <c r="Y33" s="313">
        <f>AOUT!Z7</f>
        <v>0</v>
      </c>
      <c r="Z33" s="313">
        <f>AOUT!AA7</f>
        <v>0</v>
      </c>
      <c r="AA33" s="313">
        <f>AOUT!AB7</f>
        <v>0</v>
      </c>
      <c r="AB33" s="313">
        <f>AOUT!AC7</f>
        <v>0</v>
      </c>
      <c r="AC33" s="313">
        <f>AOUT!AD7</f>
        <v>0</v>
      </c>
      <c r="AD33" s="313">
        <f>AOUT!AE7</f>
        <v>0</v>
      </c>
      <c r="AE33" s="313">
        <f>AOUT!AF7</f>
        <v>0</v>
      </c>
      <c r="AF33" s="313">
        <f>AOUT!AG7</f>
        <v>0</v>
      </c>
      <c r="AG33" s="313">
        <f>AOUT!AH7</f>
        <v>0</v>
      </c>
      <c r="AH33" s="313">
        <f>AOUT!AJ7</f>
        <v>0</v>
      </c>
      <c r="AI33" s="316">
        <f>AOUT!AK7</f>
        <v>0</v>
      </c>
      <c r="AJ33" s="311">
        <f t="shared" si="7"/>
        <v>0</v>
      </c>
    </row>
    <row r="34" spans="1:36" s="48" customFormat="1" x14ac:dyDescent="0.2">
      <c r="A34" s="181" t="s">
        <v>39</v>
      </c>
      <c r="B34" s="129">
        <f>SEPTEMBRE!B7</f>
        <v>0</v>
      </c>
      <c r="C34" s="129">
        <f>SEPTEMBRE!C7</f>
        <v>0</v>
      </c>
      <c r="D34" s="129">
        <f>SEPTEMBRE!D7</f>
        <v>0</v>
      </c>
      <c r="E34" s="129">
        <f>SEPTEMBRE!E7</f>
        <v>0</v>
      </c>
      <c r="F34" s="312">
        <f>SEPTEMBRE!F7</f>
        <v>0</v>
      </c>
      <c r="G34" s="248">
        <f>SEPTEMBRE!J7</f>
        <v>0</v>
      </c>
      <c r="H34" s="248">
        <f t="shared" si="3"/>
        <v>0</v>
      </c>
      <c r="I34" s="248">
        <f t="shared" si="4"/>
        <v>0</v>
      </c>
      <c r="J34" s="306">
        <f>SEPTEMBRE!K7</f>
        <v>0</v>
      </c>
      <c r="K34" s="248">
        <f>SEPTEMBRE!L7</f>
        <v>0</v>
      </c>
      <c r="L34" s="313">
        <f>SEPTEMBRE!M7</f>
        <v>0</v>
      </c>
      <c r="M34" s="313">
        <f>SEPTEMBRE!N7</f>
        <v>0</v>
      </c>
      <c r="N34" s="313">
        <f>SEPTEMBRE!O7</f>
        <v>0</v>
      </c>
      <c r="O34" s="313">
        <f>SEPTEMBRE!P7</f>
        <v>0</v>
      </c>
      <c r="P34" s="313">
        <f>SEPTEMBRE!Q7</f>
        <v>0</v>
      </c>
      <c r="Q34" s="248">
        <f>SEPTEMBRE!R7</f>
        <v>0</v>
      </c>
      <c r="R34" s="314">
        <f t="shared" si="5"/>
        <v>0</v>
      </c>
      <c r="S34" s="315">
        <f t="shared" si="6"/>
        <v>0</v>
      </c>
      <c r="T34" s="248">
        <f>SEPTEMBRE!U7</f>
        <v>0</v>
      </c>
      <c r="U34" s="313">
        <f>SEPTEMBRE!V7</f>
        <v>0</v>
      </c>
      <c r="V34" s="313">
        <f>SEPTEMBRE!W7</f>
        <v>0</v>
      </c>
      <c r="W34" s="313">
        <f>SEPTEMBRE!X7</f>
        <v>0</v>
      </c>
      <c r="X34" s="313">
        <f>SEPTEMBRE!Y7</f>
        <v>0</v>
      </c>
      <c r="Y34" s="313">
        <f>SEPTEMBRE!Z7</f>
        <v>0</v>
      </c>
      <c r="Z34" s="313">
        <f>SEPTEMBRE!AA7</f>
        <v>0</v>
      </c>
      <c r="AA34" s="313">
        <f>SEPTEMBRE!AB7</f>
        <v>0</v>
      </c>
      <c r="AB34" s="313">
        <f>SEPTEMBRE!AC7</f>
        <v>0</v>
      </c>
      <c r="AC34" s="313">
        <f>SEPTEMBRE!AD7</f>
        <v>0</v>
      </c>
      <c r="AD34" s="313">
        <f>SEPTEMBRE!AE7</f>
        <v>0</v>
      </c>
      <c r="AE34" s="313">
        <f>SEPTEMBRE!AF7</f>
        <v>0</v>
      </c>
      <c r="AF34" s="313">
        <f>SEPTEMBRE!AG7</f>
        <v>0</v>
      </c>
      <c r="AG34" s="313">
        <f>SEPTEMBRE!AH7</f>
        <v>0</v>
      </c>
      <c r="AH34" s="313">
        <f>SEPTEMBRE!AJ7</f>
        <v>0</v>
      </c>
      <c r="AI34" s="316">
        <f>SEPTEMBRE!AK7</f>
        <v>0</v>
      </c>
      <c r="AJ34" s="311">
        <f t="shared" si="7"/>
        <v>0</v>
      </c>
    </row>
    <row r="35" spans="1:36" s="49" customFormat="1" x14ac:dyDescent="0.2">
      <c r="A35" s="181" t="s">
        <v>105</v>
      </c>
      <c r="B35" s="317">
        <f>SUM(B32:B34)</f>
        <v>0</v>
      </c>
      <c r="C35" s="317">
        <f>SUM(C32:C34)</f>
        <v>0</v>
      </c>
      <c r="D35" s="317">
        <f>SUM(D32:D34)</f>
        <v>0</v>
      </c>
      <c r="E35" s="317">
        <f>SUM(E32:E34)</f>
        <v>0</v>
      </c>
      <c r="F35" s="318">
        <f>SUM(F32:F34)</f>
        <v>0</v>
      </c>
      <c r="G35" s="319">
        <f>SUM(B35:F35)</f>
        <v>0</v>
      </c>
      <c r="H35" s="319">
        <f t="shared" si="3"/>
        <v>0</v>
      </c>
      <c r="I35" s="248">
        <f t="shared" si="4"/>
        <v>0</v>
      </c>
      <c r="J35" s="323">
        <f>SUM(J32:J34)</f>
        <v>0</v>
      </c>
      <c r="K35" s="319">
        <f t="shared" ref="K35:AI35" si="11">SUM(K32:K34)</f>
        <v>0</v>
      </c>
      <c r="L35" s="321">
        <f t="shared" si="11"/>
        <v>0</v>
      </c>
      <c r="M35" s="321">
        <f t="shared" si="11"/>
        <v>0</v>
      </c>
      <c r="N35" s="321">
        <f t="shared" si="11"/>
        <v>0</v>
      </c>
      <c r="O35" s="321">
        <f t="shared" si="11"/>
        <v>0</v>
      </c>
      <c r="P35" s="321">
        <f t="shared" si="11"/>
        <v>0</v>
      </c>
      <c r="Q35" s="319">
        <f t="shared" si="11"/>
        <v>0</v>
      </c>
      <c r="R35" s="322">
        <f t="shared" si="11"/>
        <v>0</v>
      </c>
      <c r="S35" s="323">
        <f t="shared" si="11"/>
        <v>0</v>
      </c>
      <c r="T35" s="319">
        <f t="shared" si="11"/>
        <v>0</v>
      </c>
      <c r="U35" s="321">
        <f t="shared" si="11"/>
        <v>0</v>
      </c>
      <c r="V35" s="321">
        <f t="shared" si="11"/>
        <v>0</v>
      </c>
      <c r="W35" s="321">
        <f t="shared" si="11"/>
        <v>0</v>
      </c>
      <c r="X35" s="321">
        <f t="shared" si="11"/>
        <v>0</v>
      </c>
      <c r="Y35" s="321">
        <f t="shared" si="11"/>
        <v>0</v>
      </c>
      <c r="Z35" s="321">
        <f t="shared" si="11"/>
        <v>0</v>
      </c>
      <c r="AA35" s="321">
        <f t="shared" si="11"/>
        <v>0</v>
      </c>
      <c r="AB35" s="321">
        <f t="shared" si="11"/>
        <v>0</v>
      </c>
      <c r="AC35" s="321">
        <f t="shared" si="11"/>
        <v>0</v>
      </c>
      <c r="AD35" s="321">
        <f t="shared" si="11"/>
        <v>0</v>
      </c>
      <c r="AE35" s="321">
        <f t="shared" si="11"/>
        <v>0</v>
      </c>
      <c r="AF35" s="321">
        <f t="shared" si="11"/>
        <v>0</v>
      </c>
      <c r="AG35" s="321">
        <f t="shared" si="11"/>
        <v>0</v>
      </c>
      <c r="AH35" s="321">
        <f t="shared" si="11"/>
        <v>0</v>
      </c>
      <c r="AI35" s="324">
        <f t="shared" si="11"/>
        <v>0</v>
      </c>
      <c r="AJ35" s="325">
        <f t="shared" si="7"/>
        <v>0</v>
      </c>
    </row>
    <row r="36" spans="1:36" s="48" customFormat="1" x14ac:dyDescent="0.2">
      <c r="A36" s="461"/>
      <c r="B36" s="248"/>
      <c r="C36" s="248"/>
      <c r="D36" s="248"/>
      <c r="E36" s="248"/>
      <c r="F36" s="248"/>
      <c r="G36" s="248"/>
      <c r="H36" s="248"/>
      <c r="I36" s="248"/>
      <c r="J36" s="248"/>
      <c r="K36" s="248"/>
      <c r="L36" s="248"/>
      <c r="M36" s="248"/>
      <c r="N36" s="248"/>
      <c r="O36" s="248"/>
      <c r="P36" s="248"/>
      <c r="Q36" s="248"/>
      <c r="R36" s="311"/>
      <c r="S36" s="311"/>
      <c r="T36" s="248"/>
      <c r="U36" s="248"/>
      <c r="V36" s="248"/>
      <c r="W36" s="248"/>
      <c r="X36" s="248"/>
      <c r="Y36" s="248"/>
      <c r="Z36" s="248"/>
      <c r="AA36" s="248"/>
      <c r="AB36" s="248"/>
      <c r="AC36" s="248"/>
      <c r="AD36" s="248"/>
      <c r="AE36" s="248"/>
      <c r="AF36" s="248"/>
      <c r="AG36" s="248"/>
      <c r="AH36" s="248"/>
      <c r="AI36" s="248"/>
      <c r="AJ36" s="311"/>
    </row>
    <row r="37" spans="1:36" s="48" customFormat="1" x14ac:dyDescent="0.2">
      <c r="A37" s="181" t="s">
        <v>40</v>
      </c>
      <c r="B37" s="129">
        <f>OCTOBRE!B7</f>
        <v>0</v>
      </c>
      <c r="C37" s="129">
        <f>OCTOBRE!C7</f>
        <v>0</v>
      </c>
      <c r="D37" s="129">
        <f>OCTOBRE!D7</f>
        <v>0</v>
      </c>
      <c r="E37" s="129">
        <f>OCTOBRE!E7</f>
        <v>0</v>
      </c>
      <c r="F37" s="327">
        <f>OCTOBRE!F7</f>
        <v>0</v>
      </c>
      <c r="G37" s="248">
        <f>OCTOBRE!J7</f>
        <v>0</v>
      </c>
      <c r="H37" s="248">
        <f t="shared" si="3"/>
        <v>0</v>
      </c>
      <c r="I37" s="248">
        <f t="shared" si="4"/>
        <v>0</v>
      </c>
      <c r="J37" s="306">
        <f>OCTOBRE!K7</f>
        <v>0</v>
      </c>
      <c r="K37" s="248">
        <f>OCTOBRE!L7</f>
        <v>0</v>
      </c>
      <c r="L37" s="307">
        <f>OCTOBRE!M7</f>
        <v>0</v>
      </c>
      <c r="M37" s="307">
        <f>OCTOBRE!N7</f>
        <v>0</v>
      </c>
      <c r="N37" s="307">
        <f>OCTOBRE!O7</f>
        <v>0</v>
      </c>
      <c r="O37" s="307">
        <f>OCTOBRE!P7</f>
        <v>0</v>
      </c>
      <c r="P37" s="307">
        <f>OCTOBRE!Q7</f>
        <v>0</v>
      </c>
      <c r="Q37" s="248">
        <f>OCTOBRE!R7</f>
        <v>0</v>
      </c>
      <c r="R37" s="308">
        <f t="shared" si="5"/>
        <v>0</v>
      </c>
      <c r="S37" s="309">
        <f t="shared" si="6"/>
        <v>0</v>
      </c>
      <c r="T37" s="248">
        <f>OCTOBRE!U7</f>
        <v>0</v>
      </c>
      <c r="U37" s="307">
        <f>OCTOBRE!V7</f>
        <v>0</v>
      </c>
      <c r="V37" s="307">
        <f>OCTOBRE!W7</f>
        <v>0</v>
      </c>
      <c r="W37" s="307">
        <f>OCTOBRE!X7</f>
        <v>0</v>
      </c>
      <c r="X37" s="307">
        <f>OCTOBRE!Y7</f>
        <v>0</v>
      </c>
      <c r="Y37" s="307">
        <f>OCTOBRE!Z7</f>
        <v>0</v>
      </c>
      <c r="Z37" s="307">
        <f>OCTOBRE!AA7</f>
        <v>0</v>
      </c>
      <c r="AA37" s="307">
        <f>OCTOBRE!AB7</f>
        <v>0</v>
      </c>
      <c r="AB37" s="307">
        <f>OCTOBRE!AC7</f>
        <v>0</v>
      </c>
      <c r="AC37" s="307">
        <f>OCTOBRE!AD7</f>
        <v>0</v>
      </c>
      <c r="AD37" s="307">
        <f>OCTOBRE!AE7</f>
        <v>0</v>
      </c>
      <c r="AE37" s="307">
        <f>OCTOBRE!AF7</f>
        <v>0</v>
      </c>
      <c r="AF37" s="307">
        <f>OCTOBRE!AG7</f>
        <v>0</v>
      </c>
      <c r="AG37" s="307">
        <f>OCTOBRE!AH7</f>
        <v>0</v>
      </c>
      <c r="AH37" s="307">
        <f>OCTOBRE!AJ7</f>
        <v>0</v>
      </c>
      <c r="AI37" s="310">
        <f>OCTOBRE!AK7</f>
        <v>0</v>
      </c>
      <c r="AJ37" s="311">
        <f t="shared" si="7"/>
        <v>0</v>
      </c>
    </row>
    <row r="38" spans="1:36" s="48" customFormat="1" x14ac:dyDescent="0.2">
      <c r="A38" s="181" t="s">
        <v>41</v>
      </c>
      <c r="B38" s="129">
        <f>NOVEMBRE!B7</f>
        <v>0</v>
      </c>
      <c r="C38" s="129">
        <f>NOVEMBRE!C7</f>
        <v>0</v>
      </c>
      <c r="D38" s="129">
        <f>NOVEMBRE!D7</f>
        <v>0</v>
      </c>
      <c r="E38" s="129">
        <f>NOVEMBRE!E7</f>
        <v>0</v>
      </c>
      <c r="F38" s="312">
        <f>NOVEMBRE!F7</f>
        <v>0</v>
      </c>
      <c r="G38" s="248">
        <f>NOVEMBRE!J7</f>
        <v>0</v>
      </c>
      <c r="H38" s="248">
        <f t="shared" si="3"/>
        <v>0</v>
      </c>
      <c r="I38" s="248">
        <f t="shared" si="4"/>
        <v>0</v>
      </c>
      <c r="J38" s="306">
        <f>NOVEMBRE!K7</f>
        <v>0</v>
      </c>
      <c r="K38" s="248">
        <f>NOVEMBRE!L7</f>
        <v>0</v>
      </c>
      <c r="L38" s="313">
        <f>NOVEMBRE!M7</f>
        <v>0</v>
      </c>
      <c r="M38" s="313">
        <f>NOVEMBRE!N7</f>
        <v>0</v>
      </c>
      <c r="N38" s="313">
        <f>NOVEMBRE!O7</f>
        <v>0</v>
      </c>
      <c r="O38" s="313">
        <f>NOVEMBRE!P7</f>
        <v>0</v>
      </c>
      <c r="P38" s="313">
        <f>NOVEMBRE!Q7</f>
        <v>0</v>
      </c>
      <c r="Q38" s="248">
        <f>NOVEMBRE!R7</f>
        <v>0</v>
      </c>
      <c r="R38" s="314">
        <f t="shared" si="5"/>
        <v>0</v>
      </c>
      <c r="S38" s="315">
        <f t="shared" si="6"/>
        <v>0</v>
      </c>
      <c r="T38" s="248">
        <f>NOVEMBRE!U7</f>
        <v>0</v>
      </c>
      <c r="U38" s="313">
        <f>NOVEMBRE!V7</f>
        <v>0</v>
      </c>
      <c r="V38" s="313">
        <f>NOVEMBRE!W7</f>
        <v>0</v>
      </c>
      <c r="W38" s="313">
        <f>NOVEMBRE!X7</f>
        <v>0</v>
      </c>
      <c r="X38" s="313">
        <f>NOVEMBRE!Y7</f>
        <v>0</v>
      </c>
      <c r="Y38" s="313">
        <f>NOVEMBRE!Z7</f>
        <v>0</v>
      </c>
      <c r="Z38" s="313">
        <f>NOVEMBRE!AA7</f>
        <v>0</v>
      </c>
      <c r="AA38" s="313">
        <f>NOVEMBRE!AB7</f>
        <v>0</v>
      </c>
      <c r="AB38" s="313">
        <f>NOVEMBRE!AC7</f>
        <v>0</v>
      </c>
      <c r="AC38" s="313">
        <f>NOVEMBRE!AD7</f>
        <v>0</v>
      </c>
      <c r="AD38" s="313">
        <f>NOVEMBRE!AE7</f>
        <v>0</v>
      </c>
      <c r="AE38" s="313">
        <f>NOVEMBRE!AF7</f>
        <v>0</v>
      </c>
      <c r="AF38" s="313">
        <f>NOVEMBRE!AG7</f>
        <v>0</v>
      </c>
      <c r="AG38" s="313">
        <f>NOVEMBRE!AH7</f>
        <v>0</v>
      </c>
      <c r="AH38" s="313">
        <f>NOVEMBRE!AJ7</f>
        <v>0</v>
      </c>
      <c r="AI38" s="316">
        <f>NOVEMBRE!AK7</f>
        <v>0</v>
      </c>
      <c r="AJ38" s="311">
        <f t="shared" si="7"/>
        <v>0</v>
      </c>
    </row>
    <row r="39" spans="1:36" s="48" customFormat="1" x14ac:dyDescent="0.2">
      <c r="A39" s="181" t="s">
        <v>106</v>
      </c>
      <c r="B39" s="129">
        <f>DÉCEMBRE!B7</f>
        <v>0</v>
      </c>
      <c r="C39" s="129">
        <f>DÉCEMBRE!C7</f>
        <v>0</v>
      </c>
      <c r="D39" s="129">
        <f>DÉCEMBRE!D7</f>
        <v>0</v>
      </c>
      <c r="E39" s="129">
        <f>DÉCEMBRE!E7</f>
        <v>0</v>
      </c>
      <c r="F39" s="312">
        <f>DÉCEMBRE!F7</f>
        <v>0</v>
      </c>
      <c r="G39" s="248">
        <f>DÉCEMBRE!J7</f>
        <v>0</v>
      </c>
      <c r="H39" s="248">
        <f t="shared" si="3"/>
        <v>0</v>
      </c>
      <c r="I39" s="248">
        <f t="shared" si="4"/>
        <v>0</v>
      </c>
      <c r="J39" s="323">
        <f>DÉCEMBRE!K7</f>
        <v>0</v>
      </c>
      <c r="K39" s="248">
        <f>DÉCEMBRE!L7</f>
        <v>0</v>
      </c>
      <c r="L39" s="313">
        <f>DÉCEMBRE!M7</f>
        <v>0</v>
      </c>
      <c r="M39" s="313">
        <f>DÉCEMBRE!N7</f>
        <v>0</v>
      </c>
      <c r="N39" s="313">
        <f>DÉCEMBRE!O7</f>
        <v>0</v>
      </c>
      <c r="O39" s="313">
        <f>DÉCEMBRE!P7</f>
        <v>0</v>
      </c>
      <c r="P39" s="313">
        <f>DÉCEMBRE!Q7</f>
        <v>0</v>
      </c>
      <c r="Q39" s="248">
        <f>DÉCEMBRE!R7</f>
        <v>0</v>
      </c>
      <c r="R39" s="314">
        <f t="shared" si="5"/>
        <v>0</v>
      </c>
      <c r="S39" s="315">
        <f t="shared" si="6"/>
        <v>0</v>
      </c>
      <c r="T39" s="248">
        <f>DÉCEMBRE!U7</f>
        <v>0</v>
      </c>
      <c r="U39" s="313">
        <f>DÉCEMBRE!V7</f>
        <v>0</v>
      </c>
      <c r="V39" s="313">
        <f>DÉCEMBRE!W7</f>
        <v>0</v>
      </c>
      <c r="W39" s="313">
        <f>DÉCEMBRE!X7</f>
        <v>0</v>
      </c>
      <c r="X39" s="313">
        <f>DÉCEMBRE!Y7</f>
        <v>0</v>
      </c>
      <c r="Y39" s="313">
        <f>DÉCEMBRE!Z7</f>
        <v>0</v>
      </c>
      <c r="Z39" s="313">
        <f>DÉCEMBRE!AA7</f>
        <v>0</v>
      </c>
      <c r="AA39" s="313">
        <f>DÉCEMBRE!AB7</f>
        <v>0</v>
      </c>
      <c r="AB39" s="313">
        <f>DÉCEMBRE!AC7</f>
        <v>0</v>
      </c>
      <c r="AC39" s="313">
        <f>DÉCEMBRE!AD7</f>
        <v>0</v>
      </c>
      <c r="AD39" s="313">
        <f>DÉCEMBRE!AE7</f>
        <v>0</v>
      </c>
      <c r="AE39" s="313">
        <f>DÉCEMBRE!AF7</f>
        <v>0</v>
      </c>
      <c r="AF39" s="313">
        <f>DÉCEMBRE!AG7</f>
        <v>0</v>
      </c>
      <c r="AG39" s="313">
        <f>DÉCEMBRE!AH7</f>
        <v>0</v>
      </c>
      <c r="AH39" s="313">
        <f>DÉCEMBRE!AJ7</f>
        <v>0</v>
      </c>
      <c r="AI39" s="316">
        <f>DÉCEMBRE!AK7</f>
        <v>0</v>
      </c>
      <c r="AJ39" s="311">
        <f t="shared" si="7"/>
        <v>0</v>
      </c>
    </row>
    <row r="40" spans="1:36" s="49" customFormat="1" x14ac:dyDescent="0.2">
      <c r="A40" s="181" t="s">
        <v>107</v>
      </c>
      <c r="B40" s="317">
        <f>SUM(B37:B39)</f>
        <v>0</v>
      </c>
      <c r="C40" s="317">
        <f>SUM(C37:C39)</f>
        <v>0</v>
      </c>
      <c r="D40" s="317">
        <f>SUM(D37:D39)</f>
        <v>0</v>
      </c>
      <c r="E40" s="317">
        <f>SUM(E37:E39)</f>
        <v>0</v>
      </c>
      <c r="F40" s="318">
        <f>SUM(F37:F39)</f>
        <v>0</v>
      </c>
      <c r="G40" s="319">
        <f>SUM(B40:F40)</f>
        <v>0</v>
      </c>
      <c r="H40" s="319">
        <f t="shared" si="3"/>
        <v>0</v>
      </c>
      <c r="I40" s="248">
        <f t="shared" si="4"/>
        <v>0</v>
      </c>
      <c r="J40" s="323">
        <f t="shared" ref="J40:AI40" si="12">SUM(J37:J39)</f>
        <v>0</v>
      </c>
      <c r="K40" s="319">
        <f t="shared" si="12"/>
        <v>0</v>
      </c>
      <c r="L40" s="321">
        <f t="shared" si="12"/>
        <v>0</v>
      </c>
      <c r="M40" s="321">
        <f t="shared" si="12"/>
        <v>0</v>
      </c>
      <c r="N40" s="321">
        <f t="shared" si="12"/>
        <v>0</v>
      </c>
      <c r="O40" s="321">
        <f t="shared" si="12"/>
        <v>0</v>
      </c>
      <c r="P40" s="321">
        <f t="shared" si="12"/>
        <v>0</v>
      </c>
      <c r="Q40" s="319">
        <f t="shared" si="12"/>
        <v>0</v>
      </c>
      <c r="R40" s="322">
        <f t="shared" si="12"/>
        <v>0</v>
      </c>
      <c r="S40" s="323">
        <f t="shared" si="12"/>
        <v>0</v>
      </c>
      <c r="T40" s="319">
        <f t="shared" si="12"/>
        <v>0</v>
      </c>
      <c r="U40" s="321">
        <f t="shared" si="12"/>
        <v>0</v>
      </c>
      <c r="V40" s="321">
        <f t="shared" si="12"/>
        <v>0</v>
      </c>
      <c r="W40" s="321">
        <f t="shared" si="12"/>
        <v>0</v>
      </c>
      <c r="X40" s="321">
        <f t="shared" si="12"/>
        <v>0</v>
      </c>
      <c r="Y40" s="321">
        <f t="shared" si="12"/>
        <v>0</v>
      </c>
      <c r="Z40" s="321">
        <f t="shared" si="12"/>
        <v>0</v>
      </c>
      <c r="AA40" s="321">
        <f t="shared" si="12"/>
        <v>0</v>
      </c>
      <c r="AB40" s="321">
        <f t="shared" si="12"/>
        <v>0</v>
      </c>
      <c r="AC40" s="321">
        <f t="shared" si="12"/>
        <v>0</v>
      </c>
      <c r="AD40" s="321">
        <f t="shared" si="12"/>
        <v>0</v>
      </c>
      <c r="AE40" s="321">
        <f t="shared" si="12"/>
        <v>0</v>
      </c>
      <c r="AF40" s="321">
        <f t="shared" si="12"/>
        <v>0</v>
      </c>
      <c r="AG40" s="321">
        <f t="shared" si="12"/>
        <v>0</v>
      </c>
      <c r="AH40" s="321">
        <f t="shared" si="12"/>
        <v>0</v>
      </c>
      <c r="AI40" s="324">
        <f t="shared" si="12"/>
        <v>0</v>
      </c>
      <c r="AJ40" s="325">
        <f t="shared" si="7"/>
        <v>0</v>
      </c>
    </row>
    <row r="41" spans="1:36" s="48" customFormat="1" ht="13.5" thickBot="1" x14ac:dyDescent="0.25">
      <c r="A41" s="400"/>
      <c r="B41" s="399"/>
      <c r="C41" s="399"/>
      <c r="D41" s="399"/>
      <c r="E41" s="399"/>
      <c r="F41" s="399"/>
      <c r="G41" s="399"/>
      <c r="H41" s="399"/>
      <c r="I41" s="399"/>
      <c r="J41" s="399"/>
      <c r="K41" s="399"/>
      <c r="L41" s="399"/>
      <c r="M41" s="399"/>
      <c r="N41" s="399"/>
      <c r="O41" s="399"/>
      <c r="P41" s="399"/>
      <c r="Q41" s="399"/>
      <c r="R41" s="401"/>
      <c r="S41" s="401"/>
      <c r="T41" s="399"/>
      <c r="U41" s="399"/>
      <c r="V41" s="399"/>
      <c r="W41" s="399"/>
      <c r="X41" s="399"/>
      <c r="Y41" s="399"/>
      <c r="Z41" s="399"/>
      <c r="AA41" s="399"/>
      <c r="AB41" s="399"/>
      <c r="AC41" s="399"/>
      <c r="AD41" s="399"/>
      <c r="AE41" s="399"/>
      <c r="AF41" s="399"/>
      <c r="AG41" s="399"/>
      <c r="AH41" s="399"/>
      <c r="AI41" s="399"/>
      <c r="AJ41" s="401"/>
    </row>
    <row r="42" spans="1:36" s="49" customFormat="1" ht="14.25" thickTop="1" thickBot="1" x14ac:dyDescent="0.25">
      <c r="A42" s="402" t="s">
        <v>42</v>
      </c>
      <c r="B42" s="403">
        <f>SUM(B25+B30+B35+B40)</f>
        <v>0</v>
      </c>
      <c r="C42" s="403">
        <f t="shared" ref="C42:AI42" si="13">SUM(C25+C30+C35+C40)</f>
        <v>0</v>
      </c>
      <c r="D42" s="403">
        <f t="shared" si="13"/>
        <v>0</v>
      </c>
      <c r="E42" s="403">
        <f t="shared" si="13"/>
        <v>0</v>
      </c>
      <c r="F42" s="404">
        <f t="shared" si="13"/>
        <v>0</v>
      </c>
      <c r="G42" s="405">
        <f t="shared" si="13"/>
        <v>0</v>
      </c>
      <c r="H42" s="405">
        <f t="shared" si="13"/>
        <v>0</v>
      </c>
      <c r="I42" s="406">
        <f t="shared" si="4"/>
        <v>0</v>
      </c>
      <c r="J42" s="403">
        <f t="shared" si="13"/>
        <v>0</v>
      </c>
      <c r="K42" s="405">
        <f t="shared" si="13"/>
        <v>0</v>
      </c>
      <c r="L42" s="407">
        <f t="shared" si="13"/>
        <v>0</v>
      </c>
      <c r="M42" s="407">
        <f t="shared" si="13"/>
        <v>0</v>
      </c>
      <c r="N42" s="407">
        <f t="shared" si="13"/>
        <v>0</v>
      </c>
      <c r="O42" s="407">
        <f t="shared" si="13"/>
        <v>0</v>
      </c>
      <c r="P42" s="407">
        <f t="shared" si="13"/>
        <v>0</v>
      </c>
      <c r="Q42" s="405">
        <f t="shared" si="13"/>
        <v>0</v>
      </c>
      <c r="R42" s="408">
        <f t="shared" si="13"/>
        <v>0</v>
      </c>
      <c r="S42" s="409">
        <f t="shared" si="13"/>
        <v>0</v>
      </c>
      <c r="T42" s="405">
        <f t="shared" si="13"/>
        <v>0</v>
      </c>
      <c r="U42" s="407">
        <f t="shared" si="13"/>
        <v>0</v>
      </c>
      <c r="V42" s="407">
        <f t="shared" si="13"/>
        <v>0</v>
      </c>
      <c r="W42" s="407">
        <f t="shared" si="13"/>
        <v>0</v>
      </c>
      <c r="X42" s="407">
        <f t="shared" si="13"/>
        <v>0</v>
      </c>
      <c r="Y42" s="407">
        <f t="shared" si="13"/>
        <v>0</v>
      </c>
      <c r="Z42" s="407">
        <f t="shared" si="13"/>
        <v>0</v>
      </c>
      <c r="AA42" s="407">
        <f t="shared" si="13"/>
        <v>0</v>
      </c>
      <c r="AB42" s="407">
        <f t="shared" si="13"/>
        <v>0</v>
      </c>
      <c r="AC42" s="407">
        <f t="shared" si="13"/>
        <v>0</v>
      </c>
      <c r="AD42" s="407">
        <f t="shared" si="13"/>
        <v>0</v>
      </c>
      <c r="AE42" s="407">
        <f t="shared" si="13"/>
        <v>0</v>
      </c>
      <c r="AF42" s="407">
        <f t="shared" si="13"/>
        <v>0</v>
      </c>
      <c r="AG42" s="407">
        <f t="shared" si="13"/>
        <v>0</v>
      </c>
      <c r="AH42" s="407">
        <f t="shared" si="13"/>
        <v>0</v>
      </c>
      <c r="AI42" s="410">
        <f t="shared" si="13"/>
        <v>0</v>
      </c>
      <c r="AJ42" s="411">
        <f t="shared" si="7"/>
        <v>0</v>
      </c>
    </row>
    <row r="43" spans="1:36" ht="13.5" thickTop="1" x14ac:dyDescent="0.2">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row>
    <row r="44" spans="1:36" ht="13.5" thickBot="1" x14ac:dyDescent="0.25">
      <c r="A44" s="183"/>
      <c r="B44" s="183"/>
      <c r="C44" s="624" t="s">
        <v>297</v>
      </c>
      <c r="D44" s="624"/>
      <c r="E44" s="624"/>
      <c r="F44" s="624"/>
      <c r="G44" s="624"/>
      <c r="H44" s="184"/>
      <c r="I44" s="183"/>
      <c r="J44" s="183"/>
      <c r="K44" s="624" t="s">
        <v>298</v>
      </c>
      <c r="L44" s="624"/>
      <c r="M44" s="624"/>
      <c r="N44" s="624"/>
      <c r="O44" s="624"/>
      <c r="P44" s="184"/>
    </row>
    <row r="45" spans="1:36" x14ac:dyDescent="0.2">
      <c r="A45" s="186"/>
      <c r="B45" s="186"/>
      <c r="C45" s="625" t="s">
        <v>316</v>
      </c>
      <c r="D45" s="626"/>
      <c r="E45" s="627"/>
      <c r="F45" s="628" t="s">
        <v>318</v>
      </c>
      <c r="G45" s="629"/>
      <c r="H45" s="184"/>
      <c r="I45" s="186"/>
      <c r="J45" s="186"/>
      <c r="K45" s="625" t="s">
        <v>316</v>
      </c>
      <c r="L45" s="626"/>
      <c r="M45" s="627"/>
      <c r="N45" s="628" t="s">
        <v>318</v>
      </c>
      <c r="O45" s="629"/>
      <c r="P45" s="184"/>
    </row>
    <row r="46" spans="1:36" x14ac:dyDescent="0.2">
      <c r="A46" s="357" t="s">
        <v>413</v>
      </c>
      <c r="B46" s="187"/>
      <c r="C46" s="621"/>
      <c r="D46" s="622"/>
      <c r="E46" s="623"/>
      <c r="F46" s="616">
        <f>D8</f>
        <v>0</v>
      </c>
      <c r="G46" s="617"/>
      <c r="H46" s="184"/>
      <c r="I46" s="357" t="s">
        <v>413</v>
      </c>
      <c r="J46" s="187"/>
      <c r="K46" s="618">
        <f>C46</f>
        <v>0</v>
      </c>
      <c r="L46" s="619"/>
      <c r="M46" s="620"/>
      <c r="N46" s="640">
        <f>D9</f>
        <v>0</v>
      </c>
      <c r="O46" s="641"/>
      <c r="P46" s="184"/>
    </row>
    <row r="47" spans="1:36" x14ac:dyDescent="0.2">
      <c r="A47" s="604" t="s">
        <v>299</v>
      </c>
      <c r="B47" s="605"/>
      <c r="C47" s="612">
        <f>JANVIER!$V$106</f>
        <v>0</v>
      </c>
      <c r="D47" s="613"/>
      <c r="E47" s="614"/>
      <c r="F47" s="606">
        <f>JANVIER!V107</f>
        <v>0</v>
      </c>
      <c r="G47" s="607"/>
      <c r="H47" s="184"/>
      <c r="I47" s="604" t="s">
        <v>299</v>
      </c>
      <c r="J47" s="605"/>
      <c r="K47" s="612">
        <f>DÉCEMBRE!$V$106</f>
        <v>0</v>
      </c>
      <c r="L47" s="613"/>
      <c r="M47" s="614"/>
      <c r="N47" s="606">
        <f>DÉCEMBRE!V111</f>
        <v>0</v>
      </c>
      <c r="O47" s="607"/>
      <c r="P47" s="184"/>
    </row>
    <row r="48" spans="1:36" x14ac:dyDescent="0.2">
      <c r="A48" s="604" t="s">
        <v>300</v>
      </c>
      <c r="B48" s="605"/>
      <c r="C48" s="612">
        <f>JANVIER!$V$116</f>
        <v>0</v>
      </c>
      <c r="D48" s="613"/>
      <c r="E48" s="614"/>
      <c r="F48" s="606">
        <f>JANVIER!V117</f>
        <v>0</v>
      </c>
      <c r="G48" s="607"/>
      <c r="H48" s="184"/>
      <c r="I48" s="604" t="s">
        <v>300</v>
      </c>
      <c r="J48" s="605"/>
      <c r="K48" s="612">
        <f>DÉCEMBRE!$V$116</f>
        <v>0</v>
      </c>
      <c r="L48" s="613"/>
      <c r="M48" s="614"/>
      <c r="N48" s="606">
        <f>DÉCEMBRE!V121</f>
        <v>0</v>
      </c>
      <c r="O48" s="607"/>
      <c r="P48" s="184"/>
    </row>
    <row r="49" spans="1:16" x14ac:dyDescent="0.2">
      <c r="A49" s="604" t="s">
        <v>301</v>
      </c>
      <c r="B49" s="605"/>
      <c r="C49" s="612">
        <f>JANVIER!V126</f>
        <v>0</v>
      </c>
      <c r="D49" s="613"/>
      <c r="E49" s="614"/>
      <c r="F49" s="606">
        <f>JANVIER!V127</f>
        <v>0</v>
      </c>
      <c r="G49" s="607"/>
      <c r="H49" s="184"/>
      <c r="I49" s="604" t="s">
        <v>301</v>
      </c>
      <c r="J49" s="605"/>
      <c r="K49" s="612">
        <f>DÉCEMBRE!$V$126</f>
        <v>0</v>
      </c>
      <c r="L49" s="613"/>
      <c r="M49" s="614"/>
      <c r="N49" s="606">
        <f>DÉCEMBRE!V131</f>
        <v>0</v>
      </c>
      <c r="O49" s="607"/>
      <c r="P49" s="184"/>
    </row>
    <row r="50" spans="1:16" x14ac:dyDescent="0.2">
      <c r="A50" s="604" t="s">
        <v>302</v>
      </c>
      <c r="B50" s="605"/>
      <c r="C50" s="612">
        <f>JANVIER!V136</f>
        <v>0</v>
      </c>
      <c r="D50" s="613"/>
      <c r="E50" s="614"/>
      <c r="F50" s="606">
        <f>JANVIER!V137</f>
        <v>0</v>
      </c>
      <c r="G50" s="607"/>
      <c r="H50" s="184"/>
      <c r="I50" s="604" t="s">
        <v>302</v>
      </c>
      <c r="J50" s="605"/>
      <c r="K50" s="612">
        <f>DÉCEMBRE!$V$136</f>
        <v>0</v>
      </c>
      <c r="L50" s="613"/>
      <c r="M50" s="614"/>
      <c r="N50" s="606">
        <f>DÉCEMBRE!V141</f>
        <v>0</v>
      </c>
      <c r="O50" s="607"/>
      <c r="P50" s="184"/>
    </row>
    <row r="51" spans="1:16" x14ac:dyDescent="0.2">
      <c r="A51" s="604" t="s">
        <v>303</v>
      </c>
      <c r="B51" s="605"/>
      <c r="C51" s="612">
        <f>JANVIER!$AA$106</f>
        <v>0</v>
      </c>
      <c r="D51" s="613"/>
      <c r="E51" s="614"/>
      <c r="F51" s="606">
        <f>JANVIER!AA107</f>
        <v>0</v>
      </c>
      <c r="G51" s="607"/>
      <c r="H51" s="184"/>
      <c r="I51" s="604" t="s">
        <v>303</v>
      </c>
      <c r="J51" s="605"/>
      <c r="K51" s="612">
        <f>DÉCEMBRE!$AA$106</f>
        <v>0</v>
      </c>
      <c r="L51" s="613"/>
      <c r="M51" s="614"/>
      <c r="N51" s="606">
        <f>DÉCEMBRE!AA111</f>
        <v>0</v>
      </c>
      <c r="O51" s="607"/>
      <c r="P51" s="184"/>
    </row>
    <row r="52" spans="1:16" x14ac:dyDescent="0.2">
      <c r="A52" s="604" t="s">
        <v>304</v>
      </c>
      <c r="B52" s="605"/>
      <c r="C52" s="612">
        <f>JANVIER!$AA$116</f>
        <v>0</v>
      </c>
      <c r="D52" s="613"/>
      <c r="E52" s="614"/>
      <c r="F52" s="606">
        <f>JANVIER!AA117</f>
        <v>0</v>
      </c>
      <c r="G52" s="607"/>
      <c r="H52" s="184"/>
      <c r="I52" s="604" t="s">
        <v>304</v>
      </c>
      <c r="J52" s="605"/>
      <c r="K52" s="612">
        <f>DÉCEMBRE!$AA$116</f>
        <v>0</v>
      </c>
      <c r="L52" s="613"/>
      <c r="M52" s="614"/>
      <c r="N52" s="606">
        <f>DÉCEMBRE!AA121</f>
        <v>0</v>
      </c>
      <c r="O52" s="607"/>
      <c r="P52" s="184"/>
    </row>
    <row r="53" spans="1:16" x14ac:dyDescent="0.2">
      <c r="A53" s="604" t="s">
        <v>305</v>
      </c>
      <c r="B53" s="605"/>
      <c r="C53" s="612">
        <f>JANVIER!$AA$126</f>
        <v>0</v>
      </c>
      <c r="D53" s="613"/>
      <c r="E53" s="614"/>
      <c r="F53" s="606">
        <f>JANVIER!AA127</f>
        <v>0</v>
      </c>
      <c r="G53" s="607"/>
      <c r="H53" s="184"/>
      <c r="I53" s="604" t="s">
        <v>305</v>
      </c>
      <c r="J53" s="605"/>
      <c r="K53" s="612">
        <f>DÉCEMBRE!$AA$126</f>
        <v>0</v>
      </c>
      <c r="L53" s="613"/>
      <c r="M53" s="614"/>
      <c r="N53" s="606">
        <f>DÉCEMBRE!AA131</f>
        <v>0</v>
      </c>
      <c r="O53" s="607"/>
      <c r="P53" s="184"/>
    </row>
    <row r="54" spans="1:16" x14ac:dyDescent="0.2">
      <c r="A54" s="604" t="s">
        <v>306</v>
      </c>
      <c r="B54" s="605"/>
      <c r="C54" s="612">
        <f>JANVIER!$AA$136</f>
        <v>0</v>
      </c>
      <c r="D54" s="613"/>
      <c r="E54" s="614"/>
      <c r="F54" s="606">
        <f>JANVIER!AA137</f>
        <v>0</v>
      </c>
      <c r="G54" s="607"/>
      <c r="H54" s="188"/>
      <c r="I54" s="604" t="s">
        <v>306</v>
      </c>
      <c r="J54" s="605"/>
      <c r="K54" s="612">
        <f>DÉCEMBRE!$AA$136</f>
        <v>0</v>
      </c>
      <c r="L54" s="613"/>
      <c r="M54" s="614"/>
      <c r="N54" s="606">
        <f>DÉCEMBRE!AA141</f>
        <v>0</v>
      </c>
      <c r="O54" s="607"/>
      <c r="P54" s="188"/>
    </row>
    <row r="55" spans="1:16" x14ac:dyDescent="0.2">
      <c r="A55" s="604" t="s">
        <v>307</v>
      </c>
      <c r="B55" s="605"/>
      <c r="C55" s="612">
        <f>JANVIER!$AF$106</f>
        <v>0</v>
      </c>
      <c r="D55" s="613"/>
      <c r="E55" s="614"/>
      <c r="F55" s="606">
        <f>JANVIER!AF107</f>
        <v>0</v>
      </c>
      <c r="G55" s="607"/>
      <c r="H55" s="184"/>
      <c r="I55" s="604" t="s">
        <v>307</v>
      </c>
      <c r="J55" s="605"/>
      <c r="K55" s="612">
        <f>DÉCEMBRE!$AF$106</f>
        <v>0</v>
      </c>
      <c r="L55" s="613"/>
      <c r="M55" s="614"/>
      <c r="N55" s="606">
        <f>DÉCEMBRE!AF111</f>
        <v>0</v>
      </c>
      <c r="O55" s="607"/>
      <c r="P55" s="184"/>
    </row>
    <row r="56" spans="1:16" x14ac:dyDescent="0.2">
      <c r="A56" s="604" t="s">
        <v>308</v>
      </c>
      <c r="B56" s="605"/>
      <c r="C56" s="612">
        <f>JANVIER!$AF$116</f>
        <v>0</v>
      </c>
      <c r="D56" s="613"/>
      <c r="E56" s="614"/>
      <c r="F56" s="606">
        <f>JANVIER!AF117</f>
        <v>0</v>
      </c>
      <c r="G56" s="607"/>
      <c r="H56" s="184"/>
      <c r="I56" s="604" t="s">
        <v>308</v>
      </c>
      <c r="J56" s="605"/>
      <c r="K56" s="612">
        <f>DÉCEMBRE!$AF$116</f>
        <v>0</v>
      </c>
      <c r="L56" s="613"/>
      <c r="M56" s="614"/>
      <c r="N56" s="606">
        <f>DÉCEMBRE!AF121</f>
        <v>0</v>
      </c>
      <c r="O56" s="607"/>
      <c r="P56" s="184"/>
    </row>
    <row r="57" spans="1:16" x14ac:dyDescent="0.2">
      <c r="A57" s="604" t="s">
        <v>309</v>
      </c>
      <c r="B57" s="605"/>
      <c r="C57" s="645">
        <f>JANVIER!$AF$126</f>
        <v>0</v>
      </c>
      <c r="D57" s="613"/>
      <c r="E57" s="614"/>
      <c r="F57" s="606">
        <f>JANVIER!AF127</f>
        <v>0</v>
      </c>
      <c r="G57" s="607"/>
      <c r="H57" s="184"/>
      <c r="I57" s="604" t="s">
        <v>309</v>
      </c>
      <c r="J57" s="605"/>
      <c r="K57" s="645">
        <f>DÉCEMBRE!$AF$126</f>
        <v>0</v>
      </c>
      <c r="L57" s="613"/>
      <c r="M57" s="614"/>
      <c r="N57" s="606">
        <f>DÉCEMBRE!AF131</f>
        <v>0</v>
      </c>
      <c r="O57" s="607"/>
      <c r="P57" s="184"/>
    </row>
    <row r="58" spans="1:16" x14ac:dyDescent="0.2">
      <c r="A58" s="604" t="s">
        <v>310</v>
      </c>
      <c r="B58" s="605"/>
      <c r="C58" s="612">
        <f>JANVIER!$AF$136</f>
        <v>0</v>
      </c>
      <c r="D58" s="613"/>
      <c r="E58" s="614"/>
      <c r="F58" s="606">
        <f>JANVIER!AF137</f>
        <v>0</v>
      </c>
      <c r="G58" s="607"/>
      <c r="H58" s="188"/>
      <c r="I58" s="604" t="s">
        <v>310</v>
      </c>
      <c r="J58" s="605"/>
      <c r="K58" s="612">
        <f>DÉCEMBRE!$AF$136</f>
        <v>0</v>
      </c>
      <c r="L58" s="613"/>
      <c r="M58" s="614"/>
      <c r="N58" s="606">
        <f>DÉCEMBRE!AF141</f>
        <v>0</v>
      </c>
      <c r="O58" s="607"/>
      <c r="P58" s="188"/>
    </row>
    <row r="59" spans="1:16" x14ac:dyDescent="0.2">
      <c r="A59" s="604" t="s">
        <v>311</v>
      </c>
      <c r="B59" s="605"/>
      <c r="C59" s="630"/>
      <c r="D59" s="631"/>
      <c r="E59" s="632"/>
      <c r="F59" s="606">
        <f>JANVIER!K2</f>
        <v>0</v>
      </c>
      <c r="G59" s="607"/>
      <c r="H59" s="188"/>
      <c r="I59" s="604" t="s">
        <v>311</v>
      </c>
      <c r="J59" s="605"/>
      <c r="K59" s="630" t="s">
        <v>312</v>
      </c>
      <c r="L59" s="631"/>
      <c r="M59" s="632"/>
      <c r="N59" s="646"/>
      <c r="O59" s="647"/>
      <c r="P59" s="188"/>
    </row>
    <row r="60" spans="1:16" ht="13.5" thickBot="1" x14ac:dyDescent="0.25">
      <c r="A60" s="186"/>
      <c r="B60" s="186"/>
      <c r="C60" s="642" t="s">
        <v>45</v>
      </c>
      <c r="D60" s="643"/>
      <c r="E60" s="644"/>
      <c r="F60" s="637">
        <f>SUM(F46:G59)</f>
        <v>0</v>
      </c>
      <c r="G60" s="638"/>
      <c r="I60" s="186"/>
      <c r="J60" s="186"/>
      <c r="K60" s="634" t="s">
        <v>45</v>
      </c>
      <c r="L60" s="635"/>
      <c r="M60" s="636"/>
      <c r="N60" s="637">
        <f>SUM(N46:O59)</f>
        <v>0</v>
      </c>
      <c r="O60" s="638"/>
    </row>
    <row r="61" spans="1:16" x14ac:dyDescent="0.2">
      <c r="A61" s="186"/>
      <c r="B61" s="186"/>
      <c r="C61" s="139"/>
      <c r="D61" s="139"/>
      <c r="E61" s="139"/>
      <c r="F61" s="192"/>
      <c r="G61" s="192"/>
      <c r="I61" s="186"/>
      <c r="J61" s="186"/>
      <c r="K61" s="139"/>
      <c r="L61" s="139"/>
      <c r="M61" s="139"/>
      <c r="N61" s="192"/>
      <c r="O61" s="192"/>
    </row>
    <row r="62" spans="1:16" x14ac:dyDescent="0.2">
      <c r="I62" s="191" t="s">
        <v>313</v>
      </c>
    </row>
    <row r="63" spans="1:16" x14ac:dyDescent="0.2">
      <c r="I63" s="191" t="s">
        <v>314</v>
      </c>
      <c r="M63" s="639">
        <f>DÉCEMBRE!P113</f>
        <v>0</v>
      </c>
      <c r="N63" s="639"/>
    </row>
    <row r="64" spans="1:16" x14ac:dyDescent="0.2">
      <c r="I64" s="191" t="s">
        <v>472</v>
      </c>
      <c r="M64" s="648">
        <f>DÉCEMBRE!P114</f>
        <v>0</v>
      </c>
      <c r="N64" s="648"/>
    </row>
    <row r="65" spans="1:36" x14ac:dyDescent="0.2">
      <c r="I65" s="191" t="s">
        <v>315</v>
      </c>
      <c r="M65" s="615">
        <f>DÉCEMBRE!P115</f>
        <v>0</v>
      </c>
      <c r="N65" s="615"/>
    </row>
    <row r="66" spans="1:36" ht="13.5" thickBot="1" x14ac:dyDescent="0.25">
      <c r="I66" s="191" t="s">
        <v>317</v>
      </c>
      <c r="M66" s="633">
        <f>M63-M65+M64</f>
        <v>0</v>
      </c>
      <c r="N66" s="633"/>
    </row>
    <row r="67" spans="1:36" ht="13.5" thickTop="1"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row>
  </sheetData>
  <sheetProtection algorithmName="SHA-512" hashValue="XRO+CsE1LP46b+BFfIsFzR0iVDDppq/F+DMLKdVy0Fw1XVQZvF3TF6f6I3JRT7GTcEOqVAqtVYeB8qgJ8/vlsg==" saltValue="hoP+CfwoJOPe6HI535A6hw==" spinCount="100000" sheet="1" objects="1" scenarios="1" formatColumns="0" formatRows="0"/>
  <mergeCells count="158">
    <mergeCell ref="AI4:AI6"/>
    <mergeCell ref="Y4:Y6"/>
    <mergeCell ref="Z4:Z6"/>
    <mergeCell ref="AA4:AA6"/>
    <mergeCell ref="AH18:AH20"/>
    <mergeCell ref="AI18:AI20"/>
    <mergeCell ref="M64:N64"/>
    <mergeCell ref="AC18:AC20"/>
    <mergeCell ref="AD18:AD20"/>
    <mergeCell ref="AE18:AE20"/>
    <mergeCell ref="AF18:AF20"/>
    <mergeCell ref="AG18:AG20"/>
    <mergeCell ref="T18:X18"/>
    <mergeCell ref="Y18:Y20"/>
    <mergeCell ref="Z18:Z20"/>
    <mergeCell ref="AA18:AA20"/>
    <mergeCell ref="AB18:AB20"/>
    <mergeCell ref="T19:T20"/>
    <mergeCell ref="U19:U20"/>
    <mergeCell ref="V19:V20"/>
    <mergeCell ref="W19:W20"/>
    <mergeCell ref="X19:X20"/>
    <mergeCell ref="N18:N20"/>
    <mergeCell ref="O18:O20"/>
    <mergeCell ref="P18:P20"/>
    <mergeCell ref="Q18:Q20"/>
    <mergeCell ref="K4:K6"/>
    <mergeCell ref="L4:L6"/>
    <mergeCell ref="M4:M6"/>
    <mergeCell ref="N4:N6"/>
    <mergeCell ref="O4:O6"/>
    <mergeCell ref="AH4:AH6"/>
    <mergeCell ref="AD4:AD6"/>
    <mergeCell ref="AE4:AE6"/>
    <mergeCell ref="V5:V6"/>
    <mergeCell ref="W5:W6"/>
    <mergeCell ref="AF4:AF6"/>
    <mergeCell ref="AG4:AG6"/>
    <mergeCell ref="B4:B6"/>
    <mergeCell ref="C4:C6"/>
    <mergeCell ref="D4:D6"/>
    <mergeCell ref="E4:E6"/>
    <mergeCell ref="F4:F6"/>
    <mergeCell ref="T5:T6"/>
    <mergeCell ref="U5:U6"/>
    <mergeCell ref="AB4:AB6"/>
    <mergeCell ref="AC4:AC6"/>
    <mergeCell ref="P4:P6"/>
    <mergeCell ref="Q4:Q6"/>
    <mergeCell ref="X5:X6"/>
    <mergeCell ref="M63:N63"/>
    <mergeCell ref="K48:M48"/>
    <mergeCell ref="N45:O45"/>
    <mergeCell ref="N46:O46"/>
    <mergeCell ref="A50:B50"/>
    <mergeCell ref="C50:E50"/>
    <mergeCell ref="F50:G50"/>
    <mergeCell ref="I50:J50"/>
    <mergeCell ref="C53:E53"/>
    <mergeCell ref="F53:G53"/>
    <mergeCell ref="I53:J53"/>
    <mergeCell ref="A56:B56"/>
    <mergeCell ref="C56:E56"/>
    <mergeCell ref="F56:G56"/>
    <mergeCell ref="I56:J56"/>
    <mergeCell ref="C60:E60"/>
    <mergeCell ref="F60:G60"/>
    <mergeCell ref="A57:B57"/>
    <mergeCell ref="C57:E57"/>
    <mergeCell ref="A55:B55"/>
    <mergeCell ref="N59:O59"/>
    <mergeCell ref="I57:J57"/>
    <mergeCell ref="K57:M57"/>
    <mergeCell ref="N57:O57"/>
    <mergeCell ref="M66:N66"/>
    <mergeCell ref="N51:O51"/>
    <mergeCell ref="A52:B52"/>
    <mergeCell ref="C52:E52"/>
    <mergeCell ref="F52:G52"/>
    <mergeCell ref="I52:J52"/>
    <mergeCell ref="K52:M52"/>
    <mergeCell ref="N52:O52"/>
    <mergeCell ref="A51:B51"/>
    <mergeCell ref="C51:E51"/>
    <mergeCell ref="F51:G51"/>
    <mergeCell ref="I51:J51"/>
    <mergeCell ref="K51:M51"/>
    <mergeCell ref="K54:M54"/>
    <mergeCell ref="A53:B53"/>
    <mergeCell ref="K59:M59"/>
    <mergeCell ref="A54:B54"/>
    <mergeCell ref="C54:E54"/>
    <mergeCell ref="F54:G54"/>
    <mergeCell ref="I54:J54"/>
    <mergeCell ref="K60:M60"/>
    <mergeCell ref="N60:O60"/>
    <mergeCell ref="F59:G59"/>
    <mergeCell ref="I59:J59"/>
    <mergeCell ref="A58:B58"/>
    <mergeCell ref="C58:E58"/>
    <mergeCell ref="F58:G58"/>
    <mergeCell ref="I58:J58"/>
    <mergeCell ref="K58:M58"/>
    <mergeCell ref="N58:O58"/>
    <mergeCell ref="A59:B59"/>
    <mergeCell ref="C59:E59"/>
    <mergeCell ref="K55:M55"/>
    <mergeCell ref="N55:O55"/>
    <mergeCell ref="F57:G57"/>
    <mergeCell ref="K56:M56"/>
    <mergeCell ref="M65:N65"/>
    <mergeCell ref="N56:O56"/>
    <mergeCell ref="T4:X4"/>
    <mergeCell ref="C55:E55"/>
    <mergeCell ref="F55:G55"/>
    <mergeCell ref="F46:G46"/>
    <mergeCell ref="K46:M46"/>
    <mergeCell ref="K47:M47"/>
    <mergeCell ref="N47:O47"/>
    <mergeCell ref="C46:E46"/>
    <mergeCell ref="C44:G44"/>
    <mergeCell ref="K44:O44"/>
    <mergeCell ref="C45:E45"/>
    <mergeCell ref="F45:G45"/>
    <mergeCell ref="K45:M45"/>
    <mergeCell ref="N50:O50"/>
    <mergeCell ref="N48:O48"/>
    <mergeCell ref="N49:O49"/>
    <mergeCell ref="I55:J55"/>
    <mergeCell ref="N54:O54"/>
    <mergeCell ref="N53:O53"/>
    <mergeCell ref="K53:M53"/>
    <mergeCell ref="K50:M50"/>
    <mergeCell ref="K49:M49"/>
    <mergeCell ref="I47:J47"/>
    <mergeCell ref="F49:G49"/>
    <mergeCell ref="G10:K10"/>
    <mergeCell ref="B15:E15"/>
    <mergeCell ref="K15:Q15"/>
    <mergeCell ref="A47:B47"/>
    <mergeCell ref="C47:E47"/>
    <mergeCell ref="G15:J15"/>
    <mergeCell ref="B18:B20"/>
    <mergeCell ref="C18:C20"/>
    <mergeCell ref="D18:D20"/>
    <mergeCell ref="E18:E20"/>
    <mergeCell ref="F18:F20"/>
    <mergeCell ref="A48:B48"/>
    <mergeCell ref="A49:B49"/>
    <mergeCell ref="C49:E49"/>
    <mergeCell ref="C48:E48"/>
    <mergeCell ref="F48:G48"/>
    <mergeCell ref="I48:J48"/>
    <mergeCell ref="I49:J49"/>
    <mergeCell ref="F47:G47"/>
    <mergeCell ref="K18:K20"/>
    <mergeCell ref="L18:L20"/>
    <mergeCell ref="M18:M20"/>
  </mergeCells>
  <phoneticPr fontId="4" type="noConversion"/>
  <printOptions horizontalCentered="1" verticalCentered="1"/>
  <pageMargins left="0" right="0" top="0.75" bottom="0.5" header="0.2" footer="0.2"/>
  <pageSetup paperSize="5" scale="91" pageOrder="overThenDown" orientation="landscape" r:id="rId1"/>
  <headerFooter alignWithMargins="0">
    <oddHeader>&amp;C&amp;"Arial,Bold"&amp;12RAPPORT ANNUEL</oddHeader>
  </headerFooter>
  <rowBreaks count="1" manualBreakCount="1">
    <brk id="4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Février</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225</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225</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Février</v>
      </c>
      <c r="H21" s="296" t="s">
        <v>63</v>
      </c>
      <c r="I21" s="250"/>
      <c r="J21" s="260">
        <f>JANVIER!E2</f>
        <v>0</v>
      </c>
      <c r="K21" s="261"/>
      <c r="L21" s="289"/>
      <c r="M21" s="260"/>
      <c r="N21" s="260"/>
      <c r="O21" s="260"/>
      <c r="P21" s="260"/>
      <c r="Q21" s="260"/>
      <c r="R21" s="261"/>
      <c r="S21" s="341"/>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91">
        <f t="shared" ref="J53:R53" si="4">SUM(J21:J52)</f>
        <v>0</v>
      </c>
      <c r="K53" s="292">
        <f t="shared" si="4"/>
        <v>0</v>
      </c>
      <c r="L53" s="293">
        <f t="shared" si="4"/>
        <v>0</v>
      </c>
      <c r="M53" s="268">
        <f t="shared" si="4"/>
        <v>0</v>
      </c>
      <c r="N53" s="268">
        <f t="shared" si="4"/>
        <v>0</v>
      </c>
      <c r="O53" s="268">
        <f t="shared" si="4"/>
        <v>0</v>
      </c>
      <c r="P53" s="268">
        <f t="shared" si="4"/>
        <v>0</v>
      </c>
      <c r="Q53" s="268">
        <f t="shared" si="4"/>
        <v>0</v>
      </c>
      <c r="R53" s="269">
        <f t="shared" si="4"/>
        <v>0</v>
      </c>
      <c r="S53" s="344"/>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121"/>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Février</v>
      </c>
      <c r="D57" s="257" t="str">
        <f>$D$11</f>
        <v>Année</v>
      </c>
      <c r="E57" s="137">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Février</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Février</v>
      </c>
      <c r="H67" s="296" t="s">
        <v>63</v>
      </c>
      <c r="I67" s="250"/>
      <c r="J67" s="331">
        <f t="shared" ref="J67:R67" si="7">J53</f>
        <v>0</v>
      </c>
      <c r="K67" s="261">
        <f t="shared" si="7"/>
        <v>0</v>
      </c>
      <c r="L67" s="289">
        <f t="shared" si="7"/>
        <v>0</v>
      </c>
      <c r="M67" s="260">
        <f t="shared" si="7"/>
        <v>0</v>
      </c>
      <c r="N67" s="260">
        <f t="shared" si="7"/>
        <v>0</v>
      </c>
      <c r="O67" s="260">
        <f t="shared" si="7"/>
        <v>0</v>
      </c>
      <c r="P67" s="260">
        <f t="shared" si="7"/>
        <v>0</v>
      </c>
      <c r="Q67" s="260">
        <f t="shared" si="7"/>
        <v>0</v>
      </c>
      <c r="R67" s="261">
        <f t="shared" si="7"/>
        <v>0</v>
      </c>
      <c r="S67" s="341"/>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91">
        <f t="shared" ref="J99:R99" si="11">SUM(J67:J98)</f>
        <v>0</v>
      </c>
      <c r="K99" s="292">
        <f t="shared" si="11"/>
        <v>0</v>
      </c>
      <c r="L99" s="293">
        <f t="shared" si="11"/>
        <v>0</v>
      </c>
      <c r="M99" s="268">
        <f t="shared" si="11"/>
        <v>0</v>
      </c>
      <c r="N99" s="268">
        <f t="shared" si="11"/>
        <v>0</v>
      </c>
      <c r="O99" s="268">
        <f t="shared" si="11"/>
        <v>0</v>
      </c>
      <c r="P99" s="268">
        <f t="shared" si="11"/>
        <v>0</v>
      </c>
      <c r="Q99" s="268">
        <f t="shared" si="11"/>
        <v>0</v>
      </c>
      <c r="R99" s="269">
        <f t="shared" si="11"/>
        <v>0</v>
      </c>
      <c r="S99" s="344"/>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415</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80</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147</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139</v>
      </c>
      <c r="V107" s="568">
        <f>JANVIER!V111</f>
        <v>0</v>
      </c>
      <c r="W107" s="568"/>
      <c r="X107" s="569"/>
      <c r="Y107" s="87"/>
      <c r="Z107" s="371" t="s">
        <v>139</v>
      </c>
      <c r="AA107" s="568">
        <f>JANVIER!AA111</f>
        <v>0</v>
      </c>
      <c r="AB107" s="568"/>
      <c r="AC107" s="569"/>
      <c r="AD107" s="87"/>
      <c r="AE107" s="371" t="s">
        <v>139</v>
      </c>
      <c r="AF107" s="568">
        <f>JANVIER!AF111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148</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140</v>
      </c>
      <c r="V111" s="568">
        <f>V107+V108+V109-V110</f>
        <v>0</v>
      </c>
      <c r="W111" s="568"/>
      <c r="X111" s="569"/>
      <c r="Y111" s="87"/>
      <c r="Z111" s="371" t="s">
        <v>140</v>
      </c>
      <c r="AA111" s="568">
        <f>AA107+AA108+AA109-AA110</f>
        <v>0</v>
      </c>
      <c r="AB111" s="568"/>
      <c r="AC111" s="569"/>
      <c r="AD111" s="87"/>
      <c r="AE111" s="371" t="s">
        <v>140</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149</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150</v>
      </c>
      <c r="M117" s="535"/>
      <c r="N117" s="535"/>
      <c r="O117" s="535"/>
      <c r="P117" s="536">
        <f>SUM(P113-P115+P116+P114)</f>
        <v>0</v>
      </c>
      <c r="Q117" s="536"/>
      <c r="R117" s="42"/>
      <c r="S117" s="27"/>
      <c r="T117" s="27"/>
      <c r="U117" s="371" t="s">
        <v>139</v>
      </c>
      <c r="V117" s="568">
        <f>JANVIER!V121:X121</f>
        <v>0</v>
      </c>
      <c r="W117" s="568"/>
      <c r="X117" s="569"/>
      <c r="Y117" s="87"/>
      <c r="Z117" s="371" t="s">
        <v>139</v>
      </c>
      <c r="AA117" s="568">
        <f>JANVIER!AA121</f>
        <v>0</v>
      </c>
      <c r="AB117" s="568"/>
      <c r="AC117" s="569"/>
      <c r="AD117" s="87"/>
      <c r="AE117" s="371" t="s">
        <v>139</v>
      </c>
      <c r="AF117" s="568">
        <f>JANVIER!AF121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140</v>
      </c>
      <c r="V121" s="568">
        <f>V117+V118+V119-V120</f>
        <v>0</v>
      </c>
      <c r="W121" s="568"/>
      <c r="X121" s="569"/>
      <c r="Y121" s="87"/>
      <c r="Z121" s="371" t="s">
        <v>140</v>
      </c>
      <c r="AA121" s="568">
        <f>AA117+AA118+AA119-AA120</f>
        <v>0</v>
      </c>
      <c r="AB121" s="568"/>
      <c r="AC121" s="569"/>
      <c r="AD121" s="87"/>
      <c r="AE121" s="371" t="s">
        <v>140</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139</v>
      </c>
      <c r="V127" s="568">
        <f>JANVIER!V131:X131</f>
        <v>0</v>
      </c>
      <c r="W127" s="568"/>
      <c r="X127" s="569"/>
      <c r="Y127" s="87"/>
      <c r="Z127" s="371" t="s">
        <v>139</v>
      </c>
      <c r="AA127" s="568">
        <f>JANVIER!AA131</f>
        <v>0</v>
      </c>
      <c r="AB127" s="568"/>
      <c r="AC127" s="569"/>
      <c r="AD127" s="87"/>
      <c r="AE127" s="371" t="s">
        <v>139</v>
      </c>
      <c r="AF127" s="568">
        <f>JANVIER!AF131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140</v>
      </c>
      <c r="V131" s="568">
        <f>V127+V128+V129-V130</f>
        <v>0</v>
      </c>
      <c r="W131" s="568"/>
      <c r="X131" s="569"/>
      <c r="Y131" s="87"/>
      <c r="Z131" s="371" t="s">
        <v>140</v>
      </c>
      <c r="AA131" s="568">
        <f>AA127+AA128+AA129-AA130</f>
        <v>0</v>
      </c>
      <c r="AB131" s="568"/>
      <c r="AC131" s="569"/>
      <c r="AD131" s="87"/>
      <c r="AE131" s="371" t="s">
        <v>140</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139</v>
      </c>
      <c r="V137" s="568">
        <f>JANVIER!V141</f>
        <v>0</v>
      </c>
      <c r="W137" s="568"/>
      <c r="X137" s="569"/>
      <c r="Y137" s="87"/>
      <c r="Z137" s="371" t="s">
        <v>139</v>
      </c>
      <c r="AA137" s="568">
        <f>JANVIER!AA141</f>
        <v>0</v>
      </c>
      <c r="AB137" s="568"/>
      <c r="AC137" s="569"/>
      <c r="AD137" s="87"/>
      <c r="AE137" s="371" t="s">
        <v>139</v>
      </c>
      <c r="AF137" s="568">
        <f>JANVIER!AF141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140</v>
      </c>
      <c r="V141" s="568">
        <f>V137+V138+V139-V140</f>
        <v>0</v>
      </c>
      <c r="W141" s="568"/>
      <c r="X141" s="569"/>
      <c r="Y141" s="87"/>
      <c r="Z141" s="371" t="s">
        <v>140</v>
      </c>
      <c r="AA141" s="568">
        <f>AA137+AA138+AA139-AA140</f>
        <v>0</v>
      </c>
      <c r="AB141" s="568"/>
      <c r="AC141" s="569"/>
      <c r="AD141" s="87"/>
      <c r="AE141" s="371" t="s">
        <v>140</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ozg7MBpWfUWE3BPtzn/GWpna5pb3UpUpOWrkdL5IWSSLvAqleALfVLqNFficvy55noP2METy462+35YaVviRQw==" saltValue="YUarHMGQ9D3+66Ckwj/1DA=="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L114:O114"/>
    <mergeCell ref="P114:Q114"/>
    <mergeCell ref="AF114:AH114"/>
    <mergeCell ref="AA124:AC124"/>
    <mergeCell ref="Z103:AC103"/>
    <mergeCell ref="AE103:AH103"/>
    <mergeCell ref="L118:O118"/>
    <mergeCell ref="P118:Q118"/>
    <mergeCell ref="L109:O109"/>
    <mergeCell ref="P109:Q109"/>
    <mergeCell ref="AA104:AC104"/>
    <mergeCell ref="L103:O103"/>
    <mergeCell ref="P103:Q103"/>
    <mergeCell ref="L104:O104"/>
    <mergeCell ref="P104:Q104"/>
    <mergeCell ref="AF104:AH104"/>
    <mergeCell ref="U103:X103"/>
    <mergeCell ref="L117:O117"/>
    <mergeCell ref="P117:Q117"/>
    <mergeCell ref="L115:O115"/>
    <mergeCell ref="P115:Q115"/>
    <mergeCell ref="L116:O116"/>
    <mergeCell ref="P116:Q116"/>
    <mergeCell ref="L112:O112"/>
    <mergeCell ref="AA126:AC126"/>
    <mergeCell ref="AF126:AH126"/>
    <mergeCell ref="AA136:AC136"/>
    <mergeCell ref="AF136:AH136"/>
    <mergeCell ref="AF124:AH124"/>
    <mergeCell ref="AF125:AH125"/>
    <mergeCell ref="AA125:AC125"/>
    <mergeCell ref="AA134:AC134"/>
    <mergeCell ref="AF134:AH134"/>
    <mergeCell ref="AF135:AH135"/>
    <mergeCell ref="AA135:AC135"/>
    <mergeCell ref="AF131:AH131"/>
    <mergeCell ref="P112:Q112"/>
    <mergeCell ref="L113:O113"/>
    <mergeCell ref="P113:Q113"/>
    <mergeCell ref="L110:O110"/>
    <mergeCell ref="P110:Q110"/>
    <mergeCell ref="L111:O111"/>
    <mergeCell ref="P111:Q111"/>
    <mergeCell ref="L108:O108"/>
    <mergeCell ref="P108:Q108"/>
    <mergeCell ref="L107:O107"/>
    <mergeCell ref="P107:Q107"/>
    <mergeCell ref="L105:O105"/>
    <mergeCell ref="P105:Q105"/>
    <mergeCell ref="L106:O106"/>
    <mergeCell ref="P106:Q106"/>
    <mergeCell ref="B2:D2"/>
    <mergeCell ref="E2:F2"/>
    <mergeCell ref="V104:X104"/>
    <mergeCell ref="V105:X105"/>
    <mergeCell ref="V106:X106"/>
    <mergeCell ref="U4:Y4"/>
    <mergeCell ref="U64:Y64"/>
    <mergeCell ref="B104:E104"/>
    <mergeCell ref="H56:J56"/>
    <mergeCell ref="H10:J10"/>
    <mergeCell ref="U18:Y18"/>
    <mergeCell ref="J15:K15"/>
    <mergeCell ref="J61:K61"/>
    <mergeCell ref="B4:B6"/>
    <mergeCell ref="C4:C6"/>
    <mergeCell ref="D4:D6"/>
    <mergeCell ref="E4:E6"/>
    <mergeCell ref="F4:F6"/>
    <mergeCell ref="V110:X110"/>
    <mergeCell ref="V109:X109"/>
    <mergeCell ref="V108:X108"/>
    <mergeCell ref="V136:X136"/>
    <mergeCell ref="V125:X125"/>
    <mergeCell ref="V126:X126"/>
    <mergeCell ref="V134:X134"/>
    <mergeCell ref="V135:X135"/>
    <mergeCell ref="V131:X131"/>
    <mergeCell ref="V130:X130"/>
    <mergeCell ref="V129:X129"/>
    <mergeCell ref="V128:X128"/>
    <mergeCell ref="V120:X120"/>
    <mergeCell ref="V119:X119"/>
    <mergeCell ref="V118:X118"/>
    <mergeCell ref="V117:X117"/>
    <mergeCell ref="V116:X116"/>
    <mergeCell ref="V124:X124"/>
    <mergeCell ref="V127:X127"/>
    <mergeCell ref="AA121:AC121"/>
    <mergeCell ref="AA120:AC120"/>
    <mergeCell ref="AA119:AC119"/>
    <mergeCell ref="AA118:AC118"/>
    <mergeCell ref="AA117:AC117"/>
    <mergeCell ref="AA116:AC116"/>
    <mergeCell ref="V114:X114"/>
    <mergeCell ref="V115:X115"/>
    <mergeCell ref="V111:X111"/>
    <mergeCell ref="AA114:AC114"/>
    <mergeCell ref="AA138:AC138"/>
    <mergeCell ref="AA137:AC137"/>
    <mergeCell ref="AF105:AH105"/>
    <mergeCell ref="AF111:AH111"/>
    <mergeCell ref="AF110:AH110"/>
    <mergeCell ref="AF109:AH109"/>
    <mergeCell ref="AF108:AH108"/>
    <mergeCell ref="AF107:AH107"/>
    <mergeCell ref="AF106:AH106"/>
    <mergeCell ref="AF115:AH115"/>
    <mergeCell ref="AF121:AH121"/>
    <mergeCell ref="AF120:AH120"/>
    <mergeCell ref="AF119:AH119"/>
    <mergeCell ref="AF118:AH118"/>
    <mergeCell ref="AF117:AH117"/>
    <mergeCell ref="AF116:AH116"/>
    <mergeCell ref="AA105:AC105"/>
    <mergeCell ref="AA111:AC111"/>
    <mergeCell ref="AA110:AC110"/>
    <mergeCell ref="AA109:AC109"/>
    <mergeCell ref="AA108:AC108"/>
    <mergeCell ref="AA107:AC107"/>
    <mergeCell ref="AA106:AC106"/>
    <mergeCell ref="AA115:AC115"/>
    <mergeCell ref="V141:X141"/>
    <mergeCell ref="V140:X140"/>
    <mergeCell ref="V139:X139"/>
    <mergeCell ref="V138:X138"/>
    <mergeCell ref="V137:X137"/>
    <mergeCell ref="V107:X107"/>
    <mergeCell ref="V121:X121"/>
    <mergeCell ref="AF130:AH130"/>
    <mergeCell ref="AF129:AH129"/>
    <mergeCell ref="AF128:AH128"/>
    <mergeCell ref="AF127:AH127"/>
    <mergeCell ref="AA131:AC131"/>
    <mergeCell ref="AA130:AC130"/>
    <mergeCell ref="AA129:AC129"/>
    <mergeCell ref="AA128:AC128"/>
    <mergeCell ref="AA127:AC127"/>
    <mergeCell ref="AF141:AH141"/>
    <mergeCell ref="AF140:AH140"/>
    <mergeCell ref="AF139:AH139"/>
    <mergeCell ref="AF138:AH138"/>
    <mergeCell ref="AF137:AH137"/>
    <mergeCell ref="AA141:AC141"/>
    <mergeCell ref="AA140:AC140"/>
    <mergeCell ref="AA139:AC139"/>
    <mergeCell ref="L4:L6"/>
    <mergeCell ref="M4:M6"/>
    <mergeCell ref="N4:N6"/>
    <mergeCell ref="O4:O6"/>
    <mergeCell ref="P4:P6"/>
    <mergeCell ref="Q4:Q6"/>
    <mergeCell ref="R4:R6"/>
    <mergeCell ref="Z4:Z6"/>
    <mergeCell ref="AA4:AA6"/>
    <mergeCell ref="AB4:AB6"/>
    <mergeCell ref="AC4:AC6"/>
    <mergeCell ref="AD4:AD6"/>
    <mergeCell ref="AE4:AE6"/>
    <mergeCell ref="AF4:AF6"/>
    <mergeCell ref="AG4:AG6"/>
    <mergeCell ref="AH4:AH6"/>
    <mergeCell ref="U5:U6"/>
    <mergeCell ref="V5:V6"/>
    <mergeCell ref="W5:W6"/>
    <mergeCell ref="X5:X6"/>
    <mergeCell ref="Y5:Y6"/>
    <mergeCell ref="AH64:AH66"/>
    <mergeCell ref="U65:U66"/>
    <mergeCell ref="V65:V66"/>
    <mergeCell ref="W65:W66"/>
    <mergeCell ref="X65:X66"/>
    <mergeCell ref="Y65:Y66"/>
    <mergeCell ref="U19:U20"/>
    <mergeCell ref="V19:V20"/>
    <mergeCell ref="W19:W20"/>
    <mergeCell ref="X19:X20"/>
    <mergeCell ref="Y19:Y20"/>
    <mergeCell ref="Z64:Z66"/>
    <mergeCell ref="AA64:AA66"/>
    <mergeCell ref="AB64:AB66"/>
    <mergeCell ref="AC64:AC66"/>
    <mergeCell ref="Z18:Z20"/>
    <mergeCell ref="AA18:AA20"/>
    <mergeCell ref="AB18:AB20"/>
    <mergeCell ref="AC18:AC20"/>
    <mergeCell ref="AD18:AD20"/>
    <mergeCell ref="AE18:AE20"/>
    <mergeCell ref="AF18:AF20"/>
    <mergeCell ref="AG18:AG20"/>
    <mergeCell ref="AH18:AH20"/>
    <mergeCell ref="AJ4:AJ6"/>
    <mergeCell ref="AK4:AK6"/>
    <mergeCell ref="AJ18:AJ20"/>
    <mergeCell ref="AK18:AK20"/>
    <mergeCell ref="AJ64:AJ66"/>
    <mergeCell ref="AK64:AK6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AD64:AD66"/>
    <mergeCell ref="AE64:AE66"/>
    <mergeCell ref="AF64:AF66"/>
    <mergeCell ref="AG64:AG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225</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193</v>
      </c>
      <c r="B7" s="212"/>
      <c r="C7" s="212"/>
      <c r="D7" s="212"/>
      <c r="E7" s="212"/>
      <c r="F7" s="212"/>
      <c r="G7" s="212"/>
      <c r="H7" s="212"/>
      <c r="I7" s="212" t="s">
        <v>194</v>
      </c>
      <c r="J7" s="223">
        <f>FÉVRIER!J21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FÉVRIER!B7</f>
        <v>0</v>
      </c>
      <c r="J9" s="220"/>
      <c r="K9" s="212"/>
    </row>
    <row r="10" spans="1:11" ht="15.75" customHeight="1" x14ac:dyDescent="0.2">
      <c r="A10" s="212" t="s">
        <v>197</v>
      </c>
      <c r="B10" s="212"/>
      <c r="C10" s="212"/>
      <c r="D10" s="212"/>
      <c r="E10" s="212"/>
      <c r="F10" s="212"/>
      <c r="G10" s="212"/>
      <c r="H10" s="212"/>
      <c r="I10" s="233">
        <f>FÉVRIER!C7</f>
        <v>0</v>
      </c>
      <c r="J10" s="220"/>
      <c r="K10" s="212"/>
    </row>
    <row r="11" spans="1:11" ht="15.75" customHeight="1" x14ac:dyDescent="0.2">
      <c r="A11" s="212" t="s">
        <v>198</v>
      </c>
      <c r="B11" s="212"/>
      <c r="C11" s="212"/>
      <c r="D11" s="212"/>
      <c r="E11" s="212"/>
      <c r="F11" s="212"/>
      <c r="G11" s="212"/>
      <c r="H11" s="212"/>
      <c r="I11" s="233">
        <f>FÉVRIER!D7</f>
        <v>0</v>
      </c>
      <c r="J11" s="220"/>
      <c r="K11" s="212"/>
    </row>
    <row r="12" spans="1:11" ht="15.75" customHeight="1" x14ac:dyDescent="0.2">
      <c r="A12" s="212" t="s">
        <v>227</v>
      </c>
      <c r="B12" s="212"/>
      <c r="C12" s="212"/>
      <c r="D12" s="212"/>
      <c r="E12" s="212"/>
      <c r="F12" s="212"/>
      <c r="G12" s="212"/>
      <c r="H12" s="212"/>
      <c r="I12" s="233">
        <f>FÉVRIER!E7</f>
        <v>0</v>
      </c>
      <c r="J12" s="220"/>
      <c r="K12" s="212"/>
    </row>
    <row r="13" spans="1:11" ht="15.75" customHeight="1" x14ac:dyDescent="0.2">
      <c r="A13" s="212" t="s">
        <v>199</v>
      </c>
      <c r="B13" s="212"/>
      <c r="C13" s="212"/>
      <c r="D13" s="212"/>
      <c r="E13" s="212"/>
      <c r="F13" s="212"/>
      <c r="G13" s="212"/>
      <c r="H13" s="212"/>
      <c r="I13" s="233">
        <f>FÉVRIER!F7</f>
        <v>0</v>
      </c>
      <c r="J13" s="220"/>
      <c r="K13" s="212"/>
    </row>
    <row r="14" spans="1:11" ht="15.75" customHeight="1" x14ac:dyDescent="0.2">
      <c r="A14" s="212" t="s">
        <v>200</v>
      </c>
      <c r="B14" s="212"/>
      <c r="C14" s="212"/>
      <c r="D14" s="212"/>
      <c r="E14" s="212"/>
      <c r="F14" s="212"/>
      <c r="G14" s="212"/>
      <c r="H14" s="212"/>
      <c r="I14" s="233">
        <f>SUM(FÉVRIER!L7:O7)</f>
        <v>0</v>
      </c>
      <c r="J14" s="220"/>
      <c r="K14" s="212"/>
    </row>
    <row r="15" spans="1:11" ht="15.75" customHeight="1" x14ac:dyDescent="0.2">
      <c r="A15" s="212"/>
      <c r="B15" s="212" t="s">
        <v>201</v>
      </c>
      <c r="C15" s="212" t="s">
        <v>291</v>
      </c>
      <c r="D15" s="212"/>
      <c r="E15" s="212"/>
      <c r="F15" s="212"/>
      <c r="G15" s="212"/>
      <c r="H15" s="212"/>
      <c r="I15" s="233">
        <f>SUM(FÉVRIER!Q7:R7)</f>
        <v>0</v>
      </c>
      <c r="J15" s="220"/>
      <c r="K15" s="212"/>
    </row>
    <row r="16" spans="1:11" ht="15.75" customHeight="1" thickBot="1" x14ac:dyDescent="0.25">
      <c r="A16" s="212"/>
      <c r="B16" s="212"/>
      <c r="C16" s="212" t="s">
        <v>292</v>
      </c>
      <c r="D16" s="212"/>
      <c r="E16" s="212"/>
      <c r="F16" s="212"/>
      <c r="G16" s="212"/>
      <c r="H16" s="212"/>
      <c r="I16" s="234">
        <f>FÉVRIER!P7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257</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FÉVRIER!U7</f>
        <v>0</v>
      </c>
      <c r="I22" s="212"/>
      <c r="J22" s="220"/>
      <c r="K22" s="212"/>
    </row>
    <row r="23" spans="1:11" ht="15.75" customHeight="1" x14ac:dyDescent="0.2">
      <c r="A23" s="212" t="s">
        <v>258</v>
      </c>
      <c r="B23" s="212"/>
      <c r="C23" s="212"/>
      <c r="D23" s="212"/>
      <c r="E23" s="212"/>
      <c r="F23" s="212"/>
      <c r="G23" s="212"/>
      <c r="H23" s="235">
        <f>FÉVRIER!V7</f>
        <v>0</v>
      </c>
      <c r="I23" s="212"/>
      <c r="J23" s="220"/>
      <c r="K23" s="212"/>
    </row>
    <row r="24" spans="1:11" ht="15.75" customHeight="1" thickBot="1" x14ac:dyDescent="0.25">
      <c r="A24" s="212" t="s">
        <v>207</v>
      </c>
      <c r="B24" s="212"/>
      <c r="C24" s="212"/>
      <c r="D24" s="212"/>
      <c r="E24" s="212"/>
      <c r="F24" s="212"/>
      <c r="G24" s="212"/>
      <c r="H24" s="235">
        <f>SUM(FÉVRIER!W7:X7)</f>
        <v>0</v>
      </c>
      <c r="I24" s="212"/>
      <c r="J24" s="220"/>
      <c r="K24" s="212"/>
    </row>
    <row r="25" spans="1:11" ht="15.75" customHeight="1" thickBot="1" x14ac:dyDescent="0.25">
      <c r="A25" s="212" t="s">
        <v>208</v>
      </c>
      <c r="B25" s="212"/>
      <c r="C25" s="212"/>
      <c r="D25" s="212"/>
      <c r="E25" s="212"/>
      <c r="F25" s="212"/>
      <c r="G25" s="212"/>
      <c r="H25" s="234">
        <f>FÉVRIER!Y7</f>
        <v>0</v>
      </c>
      <c r="I25" s="226">
        <f>SUM(H22:H25)</f>
        <v>0</v>
      </c>
      <c r="J25" s="220"/>
      <c r="K25" s="212"/>
    </row>
    <row r="26" spans="1:11" ht="15.75" customHeight="1" x14ac:dyDescent="0.2">
      <c r="A26" s="212" t="s">
        <v>209</v>
      </c>
      <c r="B26" s="212"/>
      <c r="C26" s="212"/>
      <c r="D26" s="212"/>
      <c r="E26" s="212"/>
      <c r="F26" s="212"/>
      <c r="G26" s="212"/>
      <c r="H26" s="212"/>
      <c r="I26" s="233">
        <f>FÉVRIER!Z7</f>
        <v>0</v>
      </c>
      <c r="J26" s="220"/>
      <c r="K26" s="212"/>
    </row>
    <row r="27" spans="1:11" ht="15.75" customHeight="1" x14ac:dyDescent="0.2">
      <c r="A27" s="212" t="s">
        <v>210</v>
      </c>
      <c r="B27" s="212"/>
      <c r="C27" s="212"/>
      <c r="D27" s="212"/>
      <c r="E27" s="212"/>
      <c r="F27" s="212"/>
      <c r="G27" s="212"/>
      <c r="H27" s="212"/>
      <c r="I27" s="233">
        <f>FÉVRIER!AA7</f>
        <v>0</v>
      </c>
      <c r="J27" s="220"/>
      <c r="K27" s="212"/>
    </row>
    <row r="28" spans="1:11" ht="15.75" customHeight="1" x14ac:dyDescent="0.2">
      <c r="A28" s="212" t="s">
        <v>228</v>
      </c>
      <c r="B28" s="212"/>
      <c r="C28" s="212"/>
      <c r="D28" s="212"/>
      <c r="E28" s="212"/>
      <c r="F28" s="212"/>
      <c r="G28" s="212"/>
      <c r="H28" s="212"/>
      <c r="I28" s="233">
        <f>FÉVRIER!AB7</f>
        <v>0</v>
      </c>
      <c r="J28" s="220"/>
      <c r="K28" s="212"/>
    </row>
    <row r="29" spans="1:11" ht="15.75" customHeight="1" x14ac:dyDescent="0.2">
      <c r="A29" s="212" t="s">
        <v>211</v>
      </c>
      <c r="B29" s="212"/>
      <c r="C29" s="212"/>
      <c r="D29" s="212"/>
      <c r="E29" s="212"/>
      <c r="F29" s="212"/>
      <c r="G29" s="212"/>
      <c r="H29" s="212"/>
      <c r="I29" s="233">
        <f>FÉVRIER!AC7</f>
        <v>0</v>
      </c>
      <c r="J29" s="220"/>
      <c r="K29" s="212"/>
    </row>
    <row r="30" spans="1:11" ht="15.75" customHeight="1" x14ac:dyDescent="0.2">
      <c r="A30" s="212" t="s">
        <v>212</v>
      </c>
      <c r="B30" s="212"/>
      <c r="C30" s="212"/>
      <c r="D30" s="212"/>
      <c r="E30" s="212"/>
      <c r="F30" s="212"/>
      <c r="G30" s="212"/>
      <c r="H30" s="212"/>
      <c r="I30" s="233">
        <f>FÉVRIER!AD7</f>
        <v>0</v>
      </c>
      <c r="J30" s="220"/>
      <c r="K30" s="212"/>
    </row>
    <row r="31" spans="1:11" ht="15.75" customHeight="1" x14ac:dyDescent="0.2">
      <c r="A31" s="212" t="s">
        <v>259</v>
      </c>
      <c r="B31" s="212"/>
      <c r="C31" s="212"/>
      <c r="D31" s="212"/>
      <c r="E31" s="212"/>
      <c r="F31" s="212"/>
      <c r="G31" s="212"/>
      <c r="H31" s="212"/>
      <c r="I31" s="233">
        <f>FÉVRIER!AE7</f>
        <v>0</v>
      </c>
      <c r="J31" s="220"/>
      <c r="K31" s="212"/>
    </row>
    <row r="32" spans="1:11" ht="15.75" customHeight="1" x14ac:dyDescent="0.2">
      <c r="A32" s="212" t="s">
        <v>214</v>
      </c>
      <c r="B32" s="212"/>
      <c r="C32" s="212"/>
      <c r="D32" s="212"/>
      <c r="E32" s="212"/>
      <c r="F32" s="212"/>
      <c r="G32" s="212"/>
      <c r="H32" s="212"/>
      <c r="I32" s="233">
        <f>FÉVRIER!AF7</f>
        <v>0</v>
      </c>
      <c r="J32" s="220"/>
      <c r="K32" s="212"/>
    </row>
    <row r="33" spans="1:11" ht="15.75" customHeight="1" x14ac:dyDescent="0.2">
      <c r="A33" s="212" t="s">
        <v>215</v>
      </c>
      <c r="B33" s="212"/>
      <c r="C33" s="212"/>
      <c r="D33" s="212"/>
      <c r="E33" s="212"/>
      <c r="F33" s="212"/>
      <c r="G33" s="212"/>
      <c r="H33" s="212"/>
      <c r="I33" s="233">
        <f>FÉVRIER!AG7</f>
        <v>0</v>
      </c>
      <c r="J33" s="220"/>
      <c r="K33" s="212"/>
    </row>
    <row r="34" spans="1:11" ht="15.75" customHeight="1" x14ac:dyDescent="0.2">
      <c r="A34" s="212" t="s">
        <v>260</v>
      </c>
      <c r="B34" s="212"/>
      <c r="C34" s="212"/>
      <c r="D34" s="212"/>
      <c r="E34" s="212"/>
      <c r="F34" s="212"/>
      <c r="G34" s="212"/>
      <c r="H34" s="212"/>
      <c r="I34" s="233">
        <f>FÉVRIER!AH7</f>
        <v>0</v>
      </c>
      <c r="J34" s="220"/>
      <c r="K34" s="212"/>
    </row>
    <row r="35" spans="1:11" ht="15.75" customHeight="1" x14ac:dyDescent="0.2">
      <c r="A35" s="212" t="s">
        <v>260</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FÉVRIER!AJ7</f>
        <v>0</v>
      </c>
      <c r="J36" s="220"/>
      <c r="K36" s="212"/>
    </row>
    <row r="37" spans="1:11" ht="15.75" customHeight="1" thickBot="1" x14ac:dyDescent="0.25">
      <c r="A37" s="212" t="s">
        <v>218</v>
      </c>
      <c r="B37" s="212"/>
      <c r="C37" s="212"/>
      <c r="D37" s="212"/>
      <c r="E37" s="212"/>
      <c r="F37" s="212"/>
      <c r="G37" s="212"/>
      <c r="H37" s="212"/>
      <c r="I37" s="234">
        <f>FÉVRIER!AK7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4"/>
      <c r="J44" s="575"/>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HOJGa46obfaR/ETBRECbwOkdT33yKpvRtgD9VhUFI9KgzExa/6AEVa5spZ6rq0HlmrXqJS/XqiGnpqqSkFSsgA==" saltValue="CeqwnggGuO0ifiUdl32Fmw==" spinCount="100000" sheet="1" objects="1" scenarios="1" formatColumns="0" formatRows="0"/>
  <mergeCells count="3">
    <mergeCell ref="I44:J44"/>
    <mergeCell ref="A3:J3"/>
    <mergeCell ref="A2:J2"/>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5" t="str">
        <f>C11</f>
        <v>Mars</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U99</f>
        <v>0</v>
      </c>
      <c r="V7" s="280">
        <f t="shared" ref="V7:AH7" si="1">V99</f>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47" t="s">
        <v>226</v>
      </c>
      <c r="D11" s="144" t="s">
        <v>108</v>
      </c>
      <c r="E11" s="138">
        <f>JANVIER!E11</f>
        <v>0</v>
      </c>
      <c r="F11" s="25"/>
      <c r="G11" s="1"/>
      <c r="H11" s="245"/>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226</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256" t="str">
        <f>$C$11</f>
        <v>Mars</v>
      </c>
      <c r="H21" s="296" t="s">
        <v>63</v>
      </c>
      <c r="I21" s="250"/>
      <c r="J21" s="260">
        <f>FÉVRIER!E2</f>
        <v>0</v>
      </c>
      <c r="K21" s="261"/>
      <c r="L21" s="289"/>
      <c r="M21" s="260"/>
      <c r="N21" s="260"/>
      <c r="O21" s="260"/>
      <c r="P21" s="260"/>
      <c r="Q21" s="260"/>
      <c r="R21" s="261"/>
      <c r="S21" s="341"/>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4"/>
      <c r="J53" s="277">
        <f t="shared" ref="J53:R53" si="4">SUM(J21:J52)</f>
        <v>0</v>
      </c>
      <c r="K53" s="277">
        <f t="shared" si="4"/>
        <v>0</v>
      </c>
      <c r="L53" s="277">
        <f t="shared" si="4"/>
        <v>0</v>
      </c>
      <c r="M53" s="277">
        <f t="shared" si="4"/>
        <v>0</v>
      </c>
      <c r="N53" s="277">
        <f t="shared" si="4"/>
        <v>0</v>
      </c>
      <c r="O53" s="277">
        <f t="shared" si="4"/>
        <v>0</v>
      </c>
      <c r="P53" s="277">
        <f t="shared" si="4"/>
        <v>0</v>
      </c>
      <c r="Q53" s="277">
        <f t="shared" si="4"/>
        <v>0</v>
      </c>
      <c r="R53" s="290">
        <f t="shared" si="4"/>
        <v>0</v>
      </c>
      <c r="S53" s="344"/>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121"/>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7" t="str">
        <f>$C$11</f>
        <v>Mars</v>
      </c>
      <c r="D57" s="257" t="str">
        <f>$D$11</f>
        <v>Année</v>
      </c>
      <c r="E57" s="138">
        <f>$E$11</f>
        <v>0</v>
      </c>
      <c r="F57" s="25"/>
      <c r="G57" s="1"/>
      <c r="H57" s="245"/>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7" t="str">
        <f>$C$11</f>
        <v>Mars</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256" t="str">
        <f>$C$11</f>
        <v>Mars</v>
      </c>
      <c r="H67" s="296" t="s">
        <v>63</v>
      </c>
      <c r="I67" s="250"/>
      <c r="J67" s="331">
        <f t="shared" ref="J67:R67" si="7">J53</f>
        <v>0</v>
      </c>
      <c r="K67" s="261">
        <f t="shared" si="7"/>
        <v>0</v>
      </c>
      <c r="L67" s="289">
        <f t="shared" si="7"/>
        <v>0</v>
      </c>
      <c r="M67" s="260">
        <f t="shared" si="7"/>
        <v>0</v>
      </c>
      <c r="N67" s="260">
        <f t="shared" si="7"/>
        <v>0</v>
      </c>
      <c r="O67" s="260">
        <f t="shared" si="7"/>
        <v>0</v>
      </c>
      <c r="P67" s="260">
        <f t="shared" si="7"/>
        <v>0</v>
      </c>
      <c r="Q67" s="260">
        <f t="shared" si="7"/>
        <v>0</v>
      </c>
      <c r="R67" s="261">
        <f t="shared" si="7"/>
        <v>0</v>
      </c>
      <c r="S67" s="341"/>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4"/>
      <c r="J99" s="277">
        <f t="shared" ref="J99:R99" si="11">SUM(J67:J98)</f>
        <v>0</v>
      </c>
      <c r="K99" s="277">
        <f t="shared" si="11"/>
        <v>0</v>
      </c>
      <c r="L99" s="277">
        <f t="shared" si="11"/>
        <v>0</v>
      </c>
      <c r="M99" s="277">
        <f t="shared" si="11"/>
        <v>0</v>
      </c>
      <c r="N99" s="277">
        <f t="shared" si="11"/>
        <v>0</v>
      </c>
      <c r="O99" s="277">
        <f t="shared" si="11"/>
        <v>0</v>
      </c>
      <c r="P99" s="277">
        <f t="shared" si="11"/>
        <v>0</v>
      </c>
      <c r="Q99" s="277">
        <f t="shared" si="11"/>
        <v>0</v>
      </c>
      <c r="R99" s="290">
        <f t="shared" si="11"/>
        <v>0</v>
      </c>
      <c r="S99" s="344"/>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416</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81</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151</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137</v>
      </c>
      <c r="V107" s="568">
        <f>FÉVRIER!V111</f>
        <v>0</v>
      </c>
      <c r="W107" s="568"/>
      <c r="X107" s="569"/>
      <c r="Y107" s="87"/>
      <c r="Z107" s="371" t="s">
        <v>137</v>
      </c>
      <c r="AA107" s="568">
        <f>FÉVRIER!AA111</f>
        <v>0</v>
      </c>
      <c r="AB107" s="568"/>
      <c r="AC107" s="569"/>
      <c r="AD107" s="87"/>
      <c r="AE107" s="371" t="s">
        <v>137</v>
      </c>
      <c r="AF107" s="568">
        <f>FÉVRIER!AF111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152</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138</v>
      </c>
      <c r="V111" s="568">
        <f>V107+V108+V109-V110</f>
        <v>0</v>
      </c>
      <c r="W111" s="568"/>
      <c r="X111" s="569"/>
      <c r="Y111" s="87"/>
      <c r="Z111" s="371" t="s">
        <v>138</v>
      </c>
      <c r="AA111" s="568">
        <f>AA107+AA108+AA109-AA110</f>
        <v>0</v>
      </c>
      <c r="AB111" s="568"/>
      <c r="AC111" s="569"/>
      <c r="AD111" s="87"/>
      <c r="AE111" s="371" t="s">
        <v>138</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153</v>
      </c>
      <c r="M113" s="535"/>
      <c r="N113" s="535"/>
      <c r="O113" s="535"/>
      <c r="P113" s="577"/>
      <c r="Q113" s="577"/>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154</v>
      </c>
      <c r="M117" s="535"/>
      <c r="N117" s="535"/>
      <c r="O117" s="535"/>
      <c r="P117" s="536">
        <f>SUM(P113-P115+P116+P114)</f>
        <v>0</v>
      </c>
      <c r="Q117" s="536"/>
      <c r="R117" s="42"/>
      <c r="S117" s="27"/>
      <c r="T117" s="27"/>
      <c r="U117" s="371" t="s">
        <v>137</v>
      </c>
      <c r="V117" s="568">
        <f>FÉVRIER!V121</f>
        <v>0</v>
      </c>
      <c r="W117" s="568"/>
      <c r="X117" s="569"/>
      <c r="Y117" s="87"/>
      <c r="Z117" s="371" t="s">
        <v>137</v>
      </c>
      <c r="AA117" s="568">
        <f>FÉVRIER!AA121</f>
        <v>0</v>
      </c>
      <c r="AB117" s="568"/>
      <c r="AC117" s="569"/>
      <c r="AD117" s="87"/>
      <c r="AE117" s="371" t="s">
        <v>137</v>
      </c>
      <c r="AF117" s="568">
        <f>FÉVRIER!AF121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138</v>
      </c>
      <c r="V121" s="568">
        <f>V117+V118+V119-V120</f>
        <v>0</v>
      </c>
      <c r="W121" s="568"/>
      <c r="X121" s="569"/>
      <c r="Y121" s="87"/>
      <c r="Z121" s="371" t="s">
        <v>138</v>
      </c>
      <c r="AA121" s="568">
        <f>AA117+AA118+AA119-AA120</f>
        <v>0</v>
      </c>
      <c r="AB121" s="568"/>
      <c r="AC121" s="569"/>
      <c r="AD121" s="87"/>
      <c r="AE121" s="371" t="s">
        <v>138</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137</v>
      </c>
      <c r="V127" s="568">
        <f>FÉVRIER!V131</f>
        <v>0</v>
      </c>
      <c r="W127" s="568"/>
      <c r="X127" s="569"/>
      <c r="Y127" s="87"/>
      <c r="Z127" s="371" t="s">
        <v>137</v>
      </c>
      <c r="AA127" s="568">
        <f>FÉVRIER!AA131</f>
        <v>0</v>
      </c>
      <c r="AB127" s="568"/>
      <c r="AC127" s="569"/>
      <c r="AD127" s="87"/>
      <c r="AE127" s="371" t="s">
        <v>137</v>
      </c>
      <c r="AF127" s="568">
        <f>FÉVRIER!AF131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138</v>
      </c>
      <c r="V131" s="568">
        <f>V127+V128+V129-V130</f>
        <v>0</v>
      </c>
      <c r="W131" s="568"/>
      <c r="X131" s="569"/>
      <c r="Y131" s="87"/>
      <c r="Z131" s="371" t="s">
        <v>138</v>
      </c>
      <c r="AA131" s="568">
        <f>AA127+AA128+AA129-AA130</f>
        <v>0</v>
      </c>
      <c r="AB131" s="568"/>
      <c r="AC131" s="569"/>
      <c r="AD131" s="87"/>
      <c r="AE131" s="371" t="s">
        <v>138</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137</v>
      </c>
      <c r="V137" s="568">
        <f>FÉVRIER!V141</f>
        <v>0</v>
      </c>
      <c r="W137" s="568"/>
      <c r="X137" s="569"/>
      <c r="Y137" s="87"/>
      <c r="Z137" s="371" t="s">
        <v>137</v>
      </c>
      <c r="AA137" s="568">
        <f>FÉVRIER!AA141</f>
        <v>0</v>
      </c>
      <c r="AB137" s="568"/>
      <c r="AC137" s="569"/>
      <c r="AD137" s="87"/>
      <c r="AE137" s="371" t="s">
        <v>137</v>
      </c>
      <c r="AF137" s="568">
        <f>FÉVRIER!AF141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138</v>
      </c>
      <c r="V141" s="568">
        <f>V137+V138+V139-V140</f>
        <v>0</v>
      </c>
      <c r="W141" s="568"/>
      <c r="X141" s="569"/>
      <c r="Y141" s="87"/>
      <c r="Z141" s="371" t="s">
        <v>138</v>
      </c>
      <c r="AA141" s="568">
        <f>AA137+AA138+AA139-AA140</f>
        <v>0</v>
      </c>
      <c r="AB141" s="568"/>
      <c r="AC141" s="569"/>
      <c r="AD141" s="87"/>
      <c r="AE141" s="371" t="s">
        <v>138</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MwnUicgQJwHP2/fa5IqQbg92WgevoPhG9pzWdt+Q838jENTwm5SvjKItWGbfWG/w190mkTT5XnU53o8Ki2Tngg==" saltValue="DHY7vlP5B2B4yPG9HzWD2g=="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AE103:AH103"/>
    <mergeCell ref="B104:E104"/>
    <mergeCell ref="AA104:AC104"/>
    <mergeCell ref="AF104:AH104"/>
    <mergeCell ref="L103:O103"/>
    <mergeCell ref="L104:O104"/>
    <mergeCell ref="B2:D2"/>
    <mergeCell ref="E2:F2"/>
    <mergeCell ref="U103:X103"/>
    <mergeCell ref="V104:X104"/>
    <mergeCell ref="U4:Y4"/>
    <mergeCell ref="U64:Y64"/>
    <mergeCell ref="P103:Q103"/>
    <mergeCell ref="P104:Q104"/>
    <mergeCell ref="H56:J56"/>
    <mergeCell ref="H10:J10"/>
    <mergeCell ref="U18:Y18"/>
    <mergeCell ref="J15:K15"/>
    <mergeCell ref="J61:K61"/>
    <mergeCell ref="B4:B6"/>
    <mergeCell ref="C4:C6"/>
    <mergeCell ref="D4:D6"/>
    <mergeCell ref="E4:E6"/>
    <mergeCell ref="W5:W6"/>
    <mergeCell ref="P105:Q105"/>
    <mergeCell ref="P106:Q106"/>
    <mergeCell ref="P107:Q107"/>
    <mergeCell ref="P108:Q108"/>
    <mergeCell ref="P109:Q109"/>
    <mergeCell ref="P116:Q116"/>
    <mergeCell ref="P111:Q111"/>
    <mergeCell ref="L116:O116"/>
    <mergeCell ref="P110:Q110"/>
    <mergeCell ref="L107:O107"/>
    <mergeCell ref="L105:O105"/>
    <mergeCell ref="L106:O106"/>
    <mergeCell ref="L108:O108"/>
    <mergeCell ref="L109:O109"/>
    <mergeCell ref="L110:O110"/>
    <mergeCell ref="L111:O111"/>
    <mergeCell ref="L112:O112"/>
    <mergeCell ref="L113:O113"/>
    <mergeCell ref="L115:O115"/>
    <mergeCell ref="L114:O114"/>
    <mergeCell ref="P114:Q114"/>
    <mergeCell ref="L118:O118"/>
    <mergeCell ref="P117:Q117"/>
    <mergeCell ref="P118:Q118"/>
    <mergeCell ref="AF109:AH109"/>
    <mergeCell ref="AA114:AC114"/>
    <mergeCell ref="AA121:AC121"/>
    <mergeCell ref="AA120:AC120"/>
    <mergeCell ref="AA119:AC119"/>
    <mergeCell ref="AA118:AC118"/>
    <mergeCell ref="AA117:AC117"/>
    <mergeCell ref="AA111:AC111"/>
    <mergeCell ref="AA116:AC116"/>
    <mergeCell ref="AF116:AH116"/>
    <mergeCell ref="AF114:AH114"/>
    <mergeCell ref="AF121:AH121"/>
    <mergeCell ref="AF120:AH120"/>
    <mergeCell ref="L117:O117"/>
    <mergeCell ref="V120:X120"/>
    <mergeCell ref="V119:X119"/>
    <mergeCell ref="V118:X118"/>
    <mergeCell ref="V117:X117"/>
    <mergeCell ref="P112:Q112"/>
    <mergeCell ref="P113:Q113"/>
    <mergeCell ref="P115:Q115"/>
    <mergeCell ref="AF105:AH105"/>
    <mergeCell ref="AA105:AC105"/>
    <mergeCell ref="AA115:AC115"/>
    <mergeCell ref="AF115:AH115"/>
    <mergeCell ref="AA108:AC108"/>
    <mergeCell ref="V115:X115"/>
    <mergeCell ref="AF108:AH108"/>
    <mergeCell ref="AF107:AH107"/>
    <mergeCell ref="AA110:AC110"/>
    <mergeCell ref="AA109:AC109"/>
    <mergeCell ref="V110:X110"/>
    <mergeCell ref="V109:X109"/>
    <mergeCell ref="V105:X105"/>
    <mergeCell ref="V106:X106"/>
    <mergeCell ref="V114:X114"/>
    <mergeCell ref="AA106:AC106"/>
    <mergeCell ref="AF106:AH106"/>
    <mergeCell ref="AF110:AH110"/>
    <mergeCell ref="AA107:AC107"/>
    <mergeCell ref="V107:X107"/>
    <mergeCell ref="V108:X108"/>
    <mergeCell ref="AF130:AH130"/>
    <mergeCell ref="AF134:AH134"/>
    <mergeCell ref="AA134:AC134"/>
    <mergeCell ref="AF135:AH135"/>
    <mergeCell ref="AA135:AC135"/>
    <mergeCell ref="AF125:AH125"/>
    <mergeCell ref="AA127:AC127"/>
    <mergeCell ref="AA124:AC124"/>
    <mergeCell ref="AF124:AH124"/>
    <mergeCell ref="AA128:AC128"/>
    <mergeCell ref="AA125:AC125"/>
    <mergeCell ref="AF127:AH127"/>
    <mergeCell ref="AA126:AC126"/>
    <mergeCell ref="AF131:AH131"/>
    <mergeCell ref="AF117:AH117"/>
    <mergeCell ref="AF111:AH111"/>
    <mergeCell ref="V124:X124"/>
    <mergeCell ref="AF126:AH126"/>
    <mergeCell ref="V125:X125"/>
    <mergeCell ref="V126:X126"/>
    <mergeCell ref="V121:X121"/>
    <mergeCell ref="AF119:AH119"/>
    <mergeCell ref="AF118:AH118"/>
    <mergeCell ref="V116:X116"/>
    <mergeCell ref="V141:X141"/>
    <mergeCell ref="V140:X140"/>
    <mergeCell ref="V139:X139"/>
    <mergeCell ref="V138:X138"/>
    <mergeCell ref="V137:X137"/>
    <mergeCell ref="AF128:AH128"/>
    <mergeCell ref="AA140:AC140"/>
    <mergeCell ref="AA139:AC139"/>
    <mergeCell ref="AA138:AC138"/>
    <mergeCell ref="V136:X136"/>
    <mergeCell ref="V134:X134"/>
    <mergeCell ref="V135:X135"/>
    <mergeCell ref="AF129:AH129"/>
    <mergeCell ref="AA136:AC136"/>
    <mergeCell ref="AF136:AH136"/>
    <mergeCell ref="AA131:AC131"/>
    <mergeCell ref="AA130:AC130"/>
    <mergeCell ref="AF141:AH141"/>
    <mergeCell ref="AF140:AH140"/>
    <mergeCell ref="AF139:AH139"/>
    <mergeCell ref="AF138:AH138"/>
    <mergeCell ref="AF137:AH137"/>
    <mergeCell ref="AA141:AC141"/>
    <mergeCell ref="V131:X131"/>
    <mergeCell ref="X5:X6"/>
    <mergeCell ref="Y5:Y6"/>
    <mergeCell ref="Z18:Z20"/>
    <mergeCell ref="AA18:AA20"/>
    <mergeCell ref="AB18:AB20"/>
    <mergeCell ref="AC18:AC20"/>
    <mergeCell ref="Z4:Z6"/>
    <mergeCell ref="AA137:AC137"/>
    <mergeCell ref="Z103:AC103"/>
    <mergeCell ref="V127:X127"/>
    <mergeCell ref="V130:X130"/>
    <mergeCell ref="V129:X129"/>
    <mergeCell ref="V128:X128"/>
    <mergeCell ref="AA129:AC129"/>
    <mergeCell ref="V111:X111"/>
    <mergeCell ref="AF4:AF6"/>
    <mergeCell ref="AG4:AG6"/>
    <mergeCell ref="AH4:AH6"/>
    <mergeCell ref="U65:U66"/>
    <mergeCell ref="V65:V66"/>
    <mergeCell ref="W65:W66"/>
    <mergeCell ref="X65:X66"/>
    <mergeCell ref="Y65:Y66"/>
    <mergeCell ref="F4:F6"/>
    <mergeCell ref="L4:L6"/>
    <mergeCell ref="M4:M6"/>
    <mergeCell ref="N4:N6"/>
    <mergeCell ref="O4:O6"/>
    <mergeCell ref="P4:P6"/>
    <mergeCell ref="Q4:Q6"/>
    <mergeCell ref="R4:R6"/>
    <mergeCell ref="AH18:AH20"/>
    <mergeCell ref="U19:U20"/>
    <mergeCell ref="V19:V20"/>
    <mergeCell ref="W19:W20"/>
    <mergeCell ref="X19:X20"/>
    <mergeCell ref="Y19:Y20"/>
    <mergeCell ref="U5:U6"/>
    <mergeCell ref="V5:V6"/>
    <mergeCell ref="AJ4:AJ6"/>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D18:AD20"/>
    <mergeCell ref="AE18:AE20"/>
    <mergeCell ref="AF18:AF20"/>
    <mergeCell ref="AG18:AG20"/>
    <mergeCell ref="AA4:AA6"/>
    <mergeCell ref="AB4:AB6"/>
    <mergeCell ref="AC4:AC6"/>
    <mergeCell ref="AD4:AD6"/>
    <mergeCell ref="AE4:AE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1" ht="15.75" customHeight="1" x14ac:dyDescent="0.2">
      <c r="A1" s="212"/>
      <c r="B1" s="212"/>
      <c r="C1" s="212"/>
      <c r="D1" s="212"/>
      <c r="E1" s="212"/>
      <c r="F1" s="212"/>
      <c r="G1" s="212"/>
      <c r="H1" s="212"/>
      <c r="I1" s="212"/>
      <c r="J1" s="212"/>
      <c r="K1" s="212"/>
    </row>
    <row r="2" spans="1:11" ht="15.75" customHeight="1" x14ac:dyDescent="0.25">
      <c r="A2" s="576" t="str">
        <f>JANVIER!H10</f>
        <v xml:space="preserve">SYNDICAT DES MÉTALLOS SL </v>
      </c>
      <c r="B2" s="576"/>
      <c r="C2" s="576"/>
      <c r="D2" s="576"/>
      <c r="E2" s="576"/>
      <c r="F2" s="576"/>
      <c r="G2" s="576"/>
      <c r="H2" s="576"/>
      <c r="I2" s="576"/>
      <c r="J2" s="576"/>
      <c r="K2" s="212"/>
    </row>
    <row r="3" spans="1:11" ht="15.75" customHeight="1" x14ac:dyDescent="0.25">
      <c r="A3" s="576" t="s">
        <v>349</v>
      </c>
      <c r="B3" s="576"/>
      <c r="C3" s="576"/>
      <c r="D3" s="576"/>
      <c r="E3" s="576"/>
      <c r="F3" s="576"/>
      <c r="G3" s="576"/>
      <c r="H3" s="576"/>
      <c r="I3" s="576"/>
      <c r="J3" s="576"/>
      <c r="K3" s="212"/>
    </row>
    <row r="4" spans="1:11" ht="15.75" customHeight="1" x14ac:dyDescent="0.25">
      <c r="A4" s="214"/>
      <c r="B4" s="214"/>
      <c r="C4" s="214"/>
      <c r="D4" s="214"/>
      <c r="E4" s="215"/>
      <c r="F4" s="216" t="s">
        <v>320</v>
      </c>
      <c r="G4" s="217">
        <f>JANVIER!E11</f>
        <v>0</v>
      </c>
      <c r="H4" s="212"/>
      <c r="I4" s="212"/>
      <c r="J4" s="212"/>
      <c r="K4" s="212"/>
    </row>
    <row r="5" spans="1:11" ht="15.75" customHeight="1" x14ac:dyDescent="0.2">
      <c r="A5" s="212" t="s">
        <v>191</v>
      </c>
      <c r="B5" s="212"/>
      <c r="C5" s="212"/>
      <c r="D5" s="212"/>
      <c r="E5" s="212"/>
      <c r="F5" s="212"/>
      <c r="G5" s="380" t="s">
        <v>457</v>
      </c>
      <c r="H5" s="218" t="s">
        <v>226</v>
      </c>
      <c r="J5" s="212"/>
      <c r="K5" s="212"/>
    </row>
    <row r="6" spans="1:11" ht="15.75" customHeight="1" thickBot="1" x14ac:dyDescent="0.25">
      <c r="A6" s="212"/>
      <c r="B6" s="212"/>
      <c r="C6" s="212"/>
      <c r="D6" s="212"/>
      <c r="E6" s="212"/>
      <c r="F6" s="212"/>
      <c r="G6" s="212"/>
      <c r="H6" s="212"/>
      <c r="I6" s="212"/>
      <c r="J6" s="212"/>
      <c r="K6" s="212"/>
    </row>
    <row r="7" spans="1:11" ht="15.75" customHeight="1" x14ac:dyDescent="0.2">
      <c r="A7" s="212" t="s">
        <v>261</v>
      </c>
      <c r="B7" s="212"/>
      <c r="C7" s="212"/>
      <c r="D7" s="212"/>
      <c r="E7" s="212"/>
      <c r="F7" s="212"/>
      <c r="G7" s="212"/>
      <c r="H7" s="212"/>
      <c r="I7" s="212"/>
      <c r="J7" s="223">
        <f>MARS!J21</f>
        <v>0</v>
      </c>
      <c r="K7" s="212"/>
    </row>
    <row r="8" spans="1:11" ht="15.75" customHeight="1" thickBot="1" x14ac:dyDescent="0.25">
      <c r="A8" s="214" t="s">
        <v>195</v>
      </c>
      <c r="B8" s="214"/>
      <c r="C8" s="214"/>
      <c r="D8" s="214"/>
      <c r="E8" s="214"/>
      <c r="F8" s="212"/>
      <c r="G8" s="212"/>
      <c r="H8" s="212"/>
      <c r="I8" s="212"/>
      <c r="J8" s="219"/>
      <c r="K8" s="212"/>
    </row>
    <row r="9" spans="1:11" ht="15.75" customHeight="1" x14ac:dyDescent="0.2">
      <c r="A9" s="212" t="s">
        <v>196</v>
      </c>
      <c r="B9" s="212"/>
      <c r="C9" s="212"/>
      <c r="D9" s="212"/>
      <c r="E9" s="212"/>
      <c r="F9" s="212"/>
      <c r="G9" s="212"/>
      <c r="H9" s="212"/>
      <c r="I9" s="223">
        <f>MARS!B7</f>
        <v>0</v>
      </c>
      <c r="J9" s="220"/>
      <c r="K9" s="212"/>
    </row>
    <row r="10" spans="1:11" ht="15.75" customHeight="1" x14ac:dyDescent="0.2">
      <c r="A10" s="212" t="s">
        <v>197</v>
      </c>
      <c r="B10" s="212"/>
      <c r="C10" s="212"/>
      <c r="D10" s="212"/>
      <c r="E10" s="212"/>
      <c r="F10" s="212"/>
      <c r="G10" s="212"/>
      <c r="H10" s="212"/>
      <c r="I10" s="233">
        <f>MARS!C7</f>
        <v>0</v>
      </c>
      <c r="J10" s="220"/>
      <c r="K10" s="212"/>
    </row>
    <row r="11" spans="1:11" ht="15.75" customHeight="1" x14ac:dyDescent="0.2">
      <c r="A11" s="212" t="s">
        <v>198</v>
      </c>
      <c r="B11" s="212"/>
      <c r="C11" s="212"/>
      <c r="D11" s="212"/>
      <c r="E11" s="212"/>
      <c r="F11" s="212"/>
      <c r="G11" s="212"/>
      <c r="H11" s="212"/>
      <c r="I11" s="233">
        <f>MARS!D7</f>
        <v>0</v>
      </c>
      <c r="J11" s="220"/>
      <c r="K11" s="212"/>
    </row>
    <row r="12" spans="1:11" ht="15.75" customHeight="1" x14ac:dyDescent="0.2">
      <c r="A12" s="212" t="s">
        <v>227</v>
      </c>
      <c r="B12" s="212"/>
      <c r="C12" s="212"/>
      <c r="D12" s="212"/>
      <c r="E12" s="212"/>
      <c r="F12" s="212"/>
      <c r="G12" s="212"/>
      <c r="H12" s="212"/>
      <c r="I12" s="233">
        <f>MARS!E7</f>
        <v>0</v>
      </c>
      <c r="J12" s="220"/>
      <c r="K12" s="212"/>
    </row>
    <row r="13" spans="1:11" ht="15.75" customHeight="1" x14ac:dyDescent="0.2">
      <c r="A13" s="212" t="s">
        <v>199</v>
      </c>
      <c r="B13" s="212"/>
      <c r="C13" s="212"/>
      <c r="D13" s="212"/>
      <c r="E13" s="212"/>
      <c r="F13" s="212"/>
      <c r="G13" s="212"/>
      <c r="H13" s="212"/>
      <c r="I13" s="233">
        <f>MARS!F7</f>
        <v>0</v>
      </c>
      <c r="J13" s="220"/>
      <c r="K13" s="212"/>
    </row>
    <row r="14" spans="1:11" ht="15.75" customHeight="1" x14ac:dyDescent="0.2">
      <c r="A14" s="212" t="s">
        <v>200</v>
      </c>
      <c r="B14" s="212"/>
      <c r="C14" s="212"/>
      <c r="D14" s="212"/>
      <c r="E14" s="212"/>
      <c r="F14" s="212"/>
      <c r="G14" s="212"/>
      <c r="H14" s="212"/>
      <c r="I14" s="233">
        <f>SUM(MARS!L7:O7)</f>
        <v>0</v>
      </c>
      <c r="J14" s="220"/>
      <c r="K14" s="212"/>
    </row>
    <row r="15" spans="1:11" ht="15.75" customHeight="1" x14ac:dyDescent="0.2">
      <c r="A15" s="212"/>
      <c r="B15" s="212" t="s">
        <v>201</v>
      </c>
      <c r="C15" s="212" t="s">
        <v>291</v>
      </c>
      <c r="D15" s="212"/>
      <c r="E15" s="212"/>
      <c r="F15" s="212"/>
      <c r="G15" s="212"/>
      <c r="H15" s="212"/>
      <c r="I15" s="233">
        <f>SUM(MARS!Q7:R7)</f>
        <v>0</v>
      </c>
      <c r="J15" s="220"/>
      <c r="K15" s="212"/>
    </row>
    <row r="16" spans="1:11" ht="15.75" customHeight="1" thickBot="1" x14ac:dyDescent="0.25">
      <c r="A16" s="212"/>
      <c r="B16" s="212"/>
      <c r="C16" s="212" t="s">
        <v>292</v>
      </c>
      <c r="D16" s="212"/>
      <c r="E16" s="212"/>
      <c r="F16" s="212"/>
      <c r="G16" s="212"/>
      <c r="H16" s="212"/>
      <c r="I16" s="234">
        <f>MARS!P7</f>
        <v>0</v>
      </c>
      <c r="J16" s="220"/>
      <c r="K16" s="212"/>
    </row>
    <row r="17" spans="1:11" ht="15.75" customHeight="1" thickBot="1" x14ac:dyDescent="0.25">
      <c r="A17" s="212"/>
      <c r="B17" s="214" t="s">
        <v>202</v>
      </c>
      <c r="C17" s="212"/>
      <c r="D17" s="212"/>
      <c r="E17" s="212"/>
      <c r="F17" s="212"/>
      <c r="G17" s="212"/>
      <c r="H17" s="212"/>
      <c r="I17" s="214"/>
      <c r="J17" s="224">
        <f>SUM(I9:I16)</f>
        <v>0</v>
      </c>
      <c r="K17" s="212"/>
    </row>
    <row r="18" spans="1:11" ht="15.75" customHeight="1" thickTop="1" thickBot="1" x14ac:dyDescent="0.25">
      <c r="A18" s="212"/>
      <c r="B18" s="214" t="s">
        <v>262</v>
      </c>
      <c r="C18" s="212"/>
      <c r="D18" s="212"/>
      <c r="E18" s="212"/>
      <c r="F18" s="212"/>
      <c r="G18" s="212"/>
      <c r="H18" s="212"/>
      <c r="I18" s="212"/>
      <c r="J18" s="225">
        <f>SUM(J7+J17)</f>
        <v>0</v>
      </c>
      <c r="K18" s="212"/>
    </row>
    <row r="19" spans="1:11" ht="15.75" customHeight="1" x14ac:dyDescent="0.2">
      <c r="A19" s="212"/>
      <c r="B19" s="212"/>
      <c r="C19" s="212"/>
      <c r="D19" s="212"/>
      <c r="E19" s="212"/>
      <c r="F19" s="212"/>
      <c r="G19" s="212"/>
      <c r="H19" s="212"/>
      <c r="I19" s="212"/>
      <c r="J19" s="221" t="s">
        <v>191</v>
      </c>
      <c r="K19" s="212"/>
    </row>
    <row r="20" spans="1:11" ht="15.75" customHeight="1" x14ac:dyDescent="0.2">
      <c r="A20" s="214" t="s">
        <v>203</v>
      </c>
      <c r="B20" s="212"/>
      <c r="C20" s="212"/>
      <c r="D20" s="212"/>
      <c r="E20" s="212"/>
      <c r="F20" s="212"/>
      <c r="G20" s="212"/>
      <c r="H20" s="212"/>
      <c r="I20" s="212"/>
      <c r="J20" s="220"/>
      <c r="K20" s="212"/>
    </row>
    <row r="21" spans="1:11" ht="15.75" customHeight="1" thickBot="1" x14ac:dyDescent="0.25">
      <c r="A21" s="212" t="s">
        <v>204</v>
      </c>
      <c r="B21" s="212"/>
      <c r="C21" s="212"/>
      <c r="D21" s="212"/>
      <c r="E21" s="212"/>
      <c r="F21" s="212"/>
      <c r="G21" s="212"/>
      <c r="H21" s="212"/>
      <c r="I21" s="212"/>
      <c r="J21" s="220"/>
      <c r="K21" s="212"/>
    </row>
    <row r="22" spans="1:11" ht="15.75" customHeight="1" x14ac:dyDescent="0.2">
      <c r="A22" s="212" t="s">
        <v>205</v>
      </c>
      <c r="B22" s="212"/>
      <c r="C22" s="212"/>
      <c r="D22" s="212"/>
      <c r="E22" s="212"/>
      <c r="F22" s="212"/>
      <c r="G22" s="212"/>
      <c r="H22" s="223">
        <f>MARS!U7</f>
        <v>0</v>
      </c>
      <c r="I22" s="212"/>
      <c r="J22" s="220"/>
      <c r="K22" s="212"/>
    </row>
    <row r="23" spans="1:11" ht="15.75" customHeight="1" x14ac:dyDescent="0.2">
      <c r="A23" s="212" t="s">
        <v>265</v>
      </c>
      <c r="B23" s="212"/>
      <c r="C23" s="212"/>
      <c r="D23" s="212"/>
      <c r="E23" s="212"/>
      <c r="F23" s="212"/>
      <c r="G23" s="212"/>
      <c r="H23" s="235">
        <f>MARS!V7</f>
        <v>0</v>
      </c>
      <c r="I23" s="212"/>
      <c r="J23" s="220"/>
      <c r="K23" s="212"/>
    </row>
    <row r="24" spans="1:11" ht="15.75" customHeight="1" thickBot="1" x14ac:dyDescent="0.25">
      <c r="A24" s="212" t="s">
        <v>207</v>
      </c>
      <c r="B24" s="212"/>
      <c r="C24" s="212"/>
      <c r="D24" s="212"/>
      <c r="E24" s="212"/>
      <c r="F24" s="212"/>
      <c r="G24" s="212"/>
      <c r="H24" s="235">
        <f>SUM(MARS!W7:X7)</f>
        <v>0</v>
      </c>
      <c r="I24" s="212"/>
      <c r="J24" s="220"/>
      <c r="K24" s="212"/>
    </row>
    <row r="25" spans="1:11" ht="15.75" customHeight="1" thickBot="1" x14ac:dyDescent="0.25">
      <c r="A25" s="212" t="s">
        <v>208</v>
      </c>
      <c r="B25" s="212"/>
      <c r="C25" s="212"/>
      <c r="D25" s="212"/>
      <c r="E25" s="212"/>
      <c r="F25" s="212"/>
      <c r="G25" s="212"/>
      <c r="H25" s="234">
        <f>MARS!Y7</f>
        <v>0</v>
      </c>
      <c r="I25" s="226">
        <f>SUM(H22:H25)</f>
        <v>0</v>
      </c>
      <c r="J25" s="220"/>
      <c r="K25" s="212"/>
    </row>
    <row r="26" spans="1:11" ht="15.75" customHeight="1" x14ac:dyDescent="0.2">
      <c r="A26" s="212" t="s">
        <v>209</v>
      </c>
      <c r="B26" s="212"/>
      <c r="C26" s="212"/>
      <c r="D26" s="212"/>
      <c r="E26" s="212"/>
      <c r="F26" s="212"/>
      <c r="G26" s="212"/>
      <c r="H26" s="212"/>
      <c r="I26" s="233">
        <f>MARS!Z7</f>
        <v>0</v>
      </c>
      <c r="J26" s="220"/>
      <c r="K26" s="212"/>
    </row>
    <row r="27" spans="1:11" ht="15.75" customHeight="1" x14ac:dyDescent="0.2">
      <c r="A27" s="212" t="s">
        <v>210</v>
      </c>
      <c r="B27" s="212"/>
      <c r="C27" s="212"/>
      <c r="D27" s="212"/>
      <c r="E27" s="212"/>
      <c r="F27" s="212"/>
      <c r="G27" s="212"/>
      <c r="H27" s="212"/>
      <c r="I27" s="233">
        <f>MARS!AA7</f>
        <v>0</v>
      </c>
      <c r="J27" s="220"/>
      <c r="K27" s="212"/>
    </row>
    <row r="28" spans="1:11" ht="15.75" customHeight="1" x14ac:dyDescent="0.2">
      <c r="A28" s="212" t="s">
        <v>228</v>
      </c>
      <c r="B28" s="212"/>
      <c r="C28" s="212"/>
      <c r="D28" s="212"/>
      <c r="E28" s="212"/>
      <c r="F28" s="212"/>
      <c r="G28" s="212"/>
      <c r="H28" s="212"/>
      <c r="I28" s="233">
        <f>MARS!AB7</f>
        <v>0</v>
      </c>
      <c r="J28" s="220"/>
      <c r="K28" s="212"/>
    </row>
    <row r="29" spans="1:11" ht="15.75" customHeight="1" x14ac:dyDescent="0.2">
      <c r="A29" s="212" t="s">
        <v>211</v>
      </c>
      <c r="B29" s="212"/>
      <c r="C29" s="212"/>
      <c r="D29" s="212"/>
      <c r="E29" s="212"/>
      <c r="F29" s="212"/>
      <c r="G29" s="212"/>
      <c r="H29" s="212"/>
      <c r="I29" s="233">
        <f>MARS!AC7</f>
        <v>0</v>
      </c>
      <c r="J29" s="220"/>
      <c r="K29" s="212"/>
    </row>
    <row r="30" spans="1:11" ht="15.75" customHeight="1" x14ac:dyDescent="0.2">
      <c r="A30" s="212" t="s">
        <v>212</v>
      </c>
      <c r="B30" s="212"/>
      <c r="C30" s="212"/>
      <c r="D30" s="212"/>
      <c r="E30" s="212"/>
      <c r="F30" s="212"/>
      <c r="G30" s="212"/>
      <c r="H30" s="212"/>
      <c r="I30" s="233">
        <f>MARS!AD7</f>
        <v>0</v>
      </c>
      <c r="J30" s="220"/>
      <c r="K30" s="212"/>
    </row>
    <row r="31" spans="1:11" ht="15.75" customHeight="1" x14ac:dyDescent="0.2">
      <c r="A31" s="212" t="s">
        <v>263</v>
      </c>
      <c r="B31" s="212"/>
      <c r="C31" s="212"/>
      <c r="D31" s="212"/>
      <c r="E31" s="212"/>
      <c r="F31" s="212"/>
      <c r="G31" s="212"/>
      <c r="H31" s="212"/>
      <c r="I31" s="233">
        <f>MARS!AE7</f>
        <v>0</v>
      </c>
      <c r="J31" s="220"/>
      <c r="K31" s="212"/>
    </row>
    <row r="32" spans="1:11" ht="15.75" customHeight="1" x14ac:dyDescent="0.2">
      <c r="A32" s="212" t="s">
        <v>214</v>
      </c>
      <c r="B32" s="212"/>
      <c r="C32" s="212"/>
      <c r="D32" s="212"/>
      <c r="E32" s="212"/>
      <c r="F32" s="212"/>
      <c r="G32" s="212"/>
      <c r="H32" s="212"/>
      <c r="I32" s="233">
        <f>MARS!AF7</f>
        <v>0</v>
      </c>
      <c r="J32" s="220"/>
      <c r="K32" s="212"/>
    </row>
    <row r="33" spans="1:11" ht="15.75" customHeight="1" x14ac:dyDescent="0.2">
      <c r="A33" s="212" t="s">
        <v>215</v>
      </c>
      <c r="B33" s="212"/>
      <c r="C33" s="212"/>
      <c r="D33" s="212"/>
      <c r="E33" s="212"/>
      <c r="F33" s="212"/>
      <c r="G33" s="212"/>
      <c r="H33" s="212"/>
      <c r="I33" s="233">
        <f>MARS!AG7</f>
        <v>0</v>
      </c>
      <c r="J33" s="220"/>
      <c r="K33" s="212"/>
    </row>
    <row r="34" spans="1:11" ht="15.75" customHeight="1" x14ac:dyDescent="0.2">
      <c r="A34" s="212" t="s">
        <v>264</v>
      </c>
      <c r="B34" s="212"/>
      <c r="C34" s="212"/>
      <c r="D34" s="212"/>
      <c r="E34" s="212"/>
      <c r="F34" s="212"/>
      <c r="G34" s="212"/>
      <c r="H34" s="212"/>
      <c r="I34" s="233">
        <f>MARS!AH7</f>
        <v>0</v>
      </c>
      <c r="J34" s="220"/>
      <c r="K34" s="212"/>
    </row>
    <row r="35" spans="1:11" ht="15.75" customHeight="1" x14ac:dyDescent="0.2">
      <c r="A35" s="212" t="s">
        <v>264</v>
      </c>
      <c r="B35" s="212"/>
      <c r="C35" s="212"/>
      <c r="D35" s="212"/>
      <c r="E35" s="212"/>
      <c r="F35" s="212"/>
      <c r="G35" s="212"/>
      <c r="H35" s="212"/>
      <c r="I35" s="233">
        <v>0</v>
      </c>
      <c r="J35" s="220"/>
      <c r="K35" s="212"/>
    </row>
    <row r="36" spans="1:11" ht="15.75" customHeight="1" x14ac:dyDescent="0.2">
      <c r="A36" s="212" t="s">
        <v>217</v>
      </c>
      <c r="B36" s="212"/>
      <c r="C36" s="212"/>
      <c r="D36" s="212"/>
      <c r="E36" s="212"/>
      <c r="F36" s="212"/>
      <c r="G36" s="212"/>
      <c r="H36" s="212"/>
      <c r="I36" s="233">
        <f>MARS!AJ7</f>
        <v>0</v>
      </c>
      <c r="J36" s="220"/>
      <c r="K36" s="212"/>
    </row>
    <row r="37" spans="1:11" ht="15.75" customHeight="1" thickBot="1" x14ac:dyDescent="0.25">
      <c r="A37" s="212" t="s">
        <v>218</v>
      </c>
      <c r="B37" s="212"/>
      <c r="C37" s="212"/>
      <c r="D37" s="212"/>
      <c r="E37" s="212"/>
      <c r="F37" s="212"/>
      <c r="G37" s="212"/>
      <c r="H37" s="212"/>
      <c r="I37" s="234">
        <f>MARS!AK7</f>
        <v>0</v>
      </c>
      <c r="J37" s="220"/>
      <c r="K37" s="212"/>
    </row>
    <row r="38" spans="1:11" ht="15.75" customHeight="1" x14ac:dyDescent="0.2">
      <c r="A38" s="212"/>
      <c r="B38" s="212"/>
      <c r="C38" s="212"/>
      <c r="D38" s="212"/>
      <c r="E38" s="212"/>
      <c r="F38" s="212"/>
      <c r="G38" s="212"/>
      <c r="H38" s="212"/>
      <c r="I38" s="222"/>
      <c r="J38" s="220"/>
      <c r="K38" s="212"/>
    </row>
    <row r="39" spans="1:11" ht="15.75" customHeight="1" thickBot="1" x14ac:dyDescent="0.25">
      <c r="A39" s="212" t="s">
        <v>351</v>
      </c>
      <c r="B39" s="212"/>
      <c r="C39" s="212"/>
      <c r="D39" s="212"/>
      <c r="E39" s="212"/>
      <c r="F39" s="212"/>
      <c r="G39" s="212"/>
      <c r="H39" s="212"/>
      <c r="I39" s="222"/>
      <c r="J39" s="227">
        <f>SUM(I25:I37)</f>
        <v>0</v>
      </c>
      <c r="K39" s="212"/>
    </row>
    <row r="40" spans="1:11" ht="15.75" customHeight="1" thickTop="1" thickBot="1" x14ac:dyDescent="0.25">
      <c r="A40" s="214" t="s">
        <v>229</v>
      </c>
      <c r="B40" s="212"/>
      <c r="C40" s="212"/>
      <c r="D40" s="212"/>
      <c r="E40" s="212"/>
      <c r="F40" s="212"/>
      <c r="G40" s="212"/>
      <c r="H40" s="212"/>
      <c r="I40" s="212"/>
      <c r="J40" s="228">
        <f>SUM(J18-J39)</f>
        <v>0</v>
      </c>
      <c r="K40" s="212"/>
    </row>
    <row r="41" spans="1:11" ht="15.75" customHeight="1" x14ac:dyDescent="0.2">
      <c r="A41" s="212"/>
      <c r="B41" s="212"/>
      <c r="C41" s="212"/>
      <c r="D41" s="212"/>
      <c r="E41" s="212"/>
      <c r="F41" s="212"/>
      <c r="G41" s="212"/>
      <c r="H41" s="212"/>
      <c r="I41" s="212"/>
      <c r="J41" s="212"/>
      <c r="K41" s="212"/>
    </row>
    <row r="42" spans="1:11" ht="15.75" customHeight="1" x14ac:dyDescent="0.2">
      <c r="A42" s="212" t="s">
        <v>219</v>
      </c>
      <c r="B42" s="212"/>
      <c r="C42" s="212"/>
      <c r="D42" s="212"/>
      <c r="E42" s="212"/>
      <c r="F42" s="212"/>
      <c r="G42" s="212"/>
      <c r="H42" s="212"/>
      <c r="I42" s="212"/>
      <c r="J42" s="212"/>
      <c r="K42" s="212"/>
    </row>
    <row r="43" spans="1:11" ht="15.75" customHeight="1" x14ac:dyDescent="0.2">
      <c r="A43" s="212" t="s">
        <v>220</v>
      </c>
      <c r="B43" s="212"/>
      <c r="C43" s="212"/>
      <c r="D43" s="212"/>
      <c r="E43" s="212"/>
      <c r="F43" s="212"/>
      <c r="G43" s="212"/>
      <c r="H43" s="212"/>
      <c r="I43" s="212"/>
      <c r="J43" s="212"/>
      <c r="K43" s="212"/>
    </row>
    <row r="44" spans="1:11" ht="15.75" customHeight="1" x14ac:dyDescent="0.2">
      <c r="A44" s="212" t="s">
        <v>221</v>
      </c>
      <c r="B44" s="212"/>
      <c r="C44" s="212"/>
      <c r="D44" s="212"/>
      <c r="E44" s="212"/>
      <c r="F44" s="212"/>
      <c r="G44" s="212"/>
      <c r="H44" s="212"/>
      <c r="I44" s="578"/>
      <c r="J44" s="579"/>
      <c r="K44" s="212"/>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s6Z70foKVK6Ipgf7iZ0sLzt0kaI4a5cWmFRNer4o6r0ogSIDF8g5v8GMB6lMlH4YFuU3ehWWWYV3zo1YEsTODw==" saltValue="OeOZvjIyrHh5KvuN0d2yF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L148"/>
  <sheetViews>
    <sheetView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40625" defaultRowHeight="12.75" customHeight="1" x14ac:dyDescent="0.2"/>
  <cols>
    <col min="1" max="1" width="2.5703125" style="339" customWidth="1"/>
    <col min="2" max="6" width="9.140625" customWidth="1"/>
    <col min="7" max="7" width="9.140625" style="29" customWidth="1"/>
    <col min="8" max="8" width="30.42578125" customWidth="1"/>
    <col min="9" max="9" width="9.140625" style="29" customWidth="1"/>
    <col min="10" max="18" width="9.140625" customWidth="1"/>
    <col min="19" max="20" width="9.140625" style="339" customWidth="1"/>
    <col min="21" max="34" width="9.140625" customWidth="1"/>
    <col min="35" max="35" width="37.42578125" customWidth="1"/>
    <col min="36" max="37" width="9.140625" customWidth="1"/>
    <col min="38" max="38" width="2.5703125" style="339" customWidth="1"/>
    <col min="39" max="255" width="11.42578125" customWidth="1"/>
  </cols>
  <sheetData>
    <row r="1" spans="1:38" ht="12.75" customHeight="1" x14ac:dyDescent="0.2">
      <c r="A1" s="73"/>
      <c r="B1" s="30" t="s">
        <v>78</v>
      </c>
      <c r="C1" s="25"/>
      <c r="D1" s="25"/>
      <c r="E1" s="25"/>
      <c r="F1" s="25"/>
      <c r="G1" s="55"/>
      <c r="H1" s="73"/>
      <c r="I1" s="416"/>
      <c r="J1" s="73"/>
      <c r="K1" s="73"/>
      <c r="L1" s="25"/>
      <c r="M1" s="25"/>
      <c r="N1" s="25"/>
      <c r="O1" s="25"/>
      <c r="P1" s="25"/>
      <c r="Q1" s="25"/>
      <c r="R1" s="25"/>
      <c r="S1" s="73"/>
      <c r="T1" s="73"/>
      <c r="U1" s="25"/>
      <c r="V1" s="25"/>
      <c r="W1" s="25"/>
      <c r="X1" s="25"/>
      <c r="Y1" s="25"/>
      <c r="Z1" s="25"/>
      <c r="AA1" s="25"/>
      <c r="AB1" s="25"/>
      <c r="AC1" s="25"/>
      <c r="AD1" s="25"/>
      <c r="AE1" s="25"/>
      <c r="AF1" s="25"/>
      <c r="AG1" s="25"/>
      <c r="AH1" s="25"/>
      <c r="AI1" s="25"/>
      <c r="AJ1" s="25"/>
      <c r="AK1" s="25"/>
      <c r="AL1" s="73"/>
    </row>
    <row r="2" spans="1:38" ht="12.75" customHeight="1" x14ac:dyDescent="0.2">
      <c r="A2" s="73"/>
      <c r="B2" s="539" t="s">
        <v>427</v>
      </c>
      <c r="C2" s="540"/>
      <c r="D2" s="540"/>
      <c r="E2" s="541">
        <f>J101</f>
        <v>0</v>
      </c>
      <c r="F2" s="542"/>
      <c r="G2" s="55"/>
      <c r="H2" s="417"/>
      <c r="I2" s="418"/>
      <c r="J2" s="419"/>
      <c r="K2" s="294"/>
      <c r="L2" s="25"/>
      <c r="M2" s="25"/>
      <c r="N2" s="25"/>
      <c r="O2" s="25"/>
      <c r="P2" s="25"/>
      <c r="Q2" s="25"/>
      <c r="R2" s="25"/>
      <c r="S2" s="73"/>
      <c r="T2" s="73"/>
      <c r="U2" s="25"/>
      <c r="V2" s="25"/>
      <c r="W2" s="25"/>
      <c r="X2" s="25"/>
      <c r="Y2" s="25"/>
      <c r="Z2" s="25"/>
      <c r="AA2" s="25"/>
      <c r="AB2" s="25"/>
      <c r="AC2" s="25"/>
      <c r="AD2" s="25"/>
      <c r="AE2" s="25"/>
      <c r="AF2" s="25"/>
      <c r="AG2" s="25"/>
      <c r="AH2" s="25"/>
      <c r="AI2" s="25"/>
      <c r="AJ2" s="25"/>
      <c r="AK2" s="25"/>
      <c r="AL2" s="73"/>
    </row>
    <row r="3" spans="1:38" ht="12.75" customHeight="1" thickBot="1" x14ac:dyDescent="0.25">
      <c r="A3" s="76"/>
      <c r="B3" s="32">
        <v>1</v>
      </c>
      <c r="C3" s="32">
        <v>2</v>
      </c>
      <c r="D3" s="32">
        <v>3</v>
      </c>
      <c r="E3" s="32">
        <v>4</v>
      </c>
      <c r="F3" s="32">
        <v>5</v>
      </c>
      <c r="G3" s="33">
        <v>6</v>
      </c>
      <c r="H3" s="32">
        <v>7</v>
      </c>
      <c r="I3" s="33">
        <v>8</v>
      </c>
      <c r="J3" s="32">
        <v>9</v>
      </c>
      <c r="K3" s="32">
        <v>10</v>
      </c>
      <c r="L3" s="32">
        <v>11</v>
      </c>
      <c r="M3" s="32" t="s">
        <v>0</v>
      </c>
      <c r="N3" s="32">
        <v>12</v>
      </c>
      <c r="O3" s="32">
        <v>13</v>
      </c>
      <c r="P3" s="32">
        <v>14</v>
      </c>
      <c r="Q3" s="32">
        <v>15</v>
      </c>
      <c r="R3" s="32" t="s">
        <v>1</v>
      </c>
      <c r="S3" s="31"/>
      <c r="T3" s="31"/>
      <c r="U3" s="32">
        <v>16</v>
      </c>
      <c r="V3" s="32">
        <v>17</v>
      </c>
      <c r="W3" s="32">
        <v>18</v>
      </c>
      <c r="X3" s="32">
        <v>19</v>
      </c>
      <c r="Y3" s="32">
        <v>20</v>
      </c>
      <c r="Z3" s="32" t="s">
        <v>2</v>
      </c>
      <c r="AA3" s="32">
        <v>21</v>
      </c>
      <c r="AB3" s="32">
        <v>22</v>
      </c>
      <c r="AC3" s="32">
        <v>23</v>
      </c>
      <c r="AD3" s="32">
        <v>24</v>
      </c>
      <c r="AE3" s="32">
        <v>25</v>
      </c>
      <c r="AF3" s="32">
        <v>26</v>
      </c>
      <c r="AG3" s="32">
        <v>27</v>
      </c>
      <c r="AH3" s="32">
        <v>28</v>
      </c>
      <c r="AI3" s="32">
        <v>29</v>
      </c>
      <c r="AJ3" s="32">
        <v>30</v>
      </c>
      <c r="AK3" s="32">
        <v>31</v>
      </c>
      <c r="AL3" s="76"/>
    </row>
    <row r="4" spans="1:38" s="19" customFormat="1" ht="15.75" customHeight="1" thickTop="1" x14ac:dyDescent="0.2">
      <c r="A4" s="80"/>
      <c r="B4" s="553" t="s">
        <v>428</v>
      </c>
      <c r="C4" s="513" t="s">
        <v>429</v>
      </c>
      <c r="D4" s="513" t="s">
        <v>430</v>
      </c>
      <c r="E4" s="513" t="s">
        <v>431</v>
      </c>
      <c r="F4" s="556" t="s">
        <v>432</v>
      </c>
      <c r="G4" s="64"/>
      <c r="H4" s="4"/>
      <c r="I4" s="56"/>
      <c r="J4" s="3"/>
      <c r="K4" s="4"/>
      <c r="L4" s="553" t="s">
        <v>433</v>
      </c>
      <c r="M4" s="513" t="s">
        <v>434</v>
      </c>
      <c r="N4" s="513" t="s">
        <v>435</v>
      </c>
      <c r="O4" s="513" t="s">
        <v>436</v>
      </c>
      <c r="P4" s="513" t="s">
        <v>437</v>
      </c>
      <c r="Q4" s="510" t="s">
        <v>438</v>
      </c>
      <c r="R4" s="492" t="s">
        <v>439</v>
      </c>
      <c r="S4" s="345"/>
      <c r="T4" s="346"/>
      <c r="U4" s="518" t="s">
        <v>440</v>
      </c>
      <c r="V4" s="519"/>
      <c r="W4" s="519"/>
      <c r="X4" s="519"/>
      <c r="Y4" s="520"/>
      <c r="Z4" s="510" t="s">
        <v>441</v>
      </c>
      <c r="AA4" s="513" t="s">
        <v>442</v>
      </c>
      <c r="AB4" s="513" t="s">
        <v>443</v>
      </c>
      <c r="AC4" s="510" t="s">
        <v>444</v>
      </c>
      <c r="AD4" s="513" t="s">
        <v>445</v>
      </c>
      <c r="AE4" s="513" t="s">
        <v>446</v>
      </c>
      <c r="AF4" s="513" t="s">
        <v>447</v>
      </c>
      <c r="AG4" s="515" t="s">
        <v>448</v>
      </c>
      <c r="AH4" s="492" t="s">
        <v>449</v>
      </c>
      <c r="AI4" s="7"/>
      <c r="AJ4" s="501" t="s">
        <v>453</v>
      </c>
      <c r="AK4" s="492" t="s">
        <v>454</v>
      </c>
      <c r="AL4" s="46"/>
    </row>
    <row r="5" spans="1:38" s="19" customFormat="1" ht="15.75" customHeight="1" x14ac:dyDescent="0.2">
      <c r="A5" s="80"/>
      <c r="B5" s="554"/>
      <c r="C5" s="514"/>
      <c r="D5" s="514"/>
      <c r="E5" s="514"/>
      <c r="F5" s="557"/>
      <c r="G5" s="64" t="s">
        <v>3</v>
      </c>
      <c r="H5" s="4" t="s">
        <v>48</v>
      </c>
      <c r="I5" s="56" t="s">
        <v>84</v>
      </c>
      <c r="J5" s="3" t="s">
        <v>49</v>
      </c>
      <c r="K5" s="4" t="s">
        <v>50</v>
      </c>
      <c r="L5" s="554"/>
      <c r="M5" s="514"/>
      <c r="N5" s="514"/>
      <c r="O5" s="514"/>
      <c r="P5" s="514"/>
      <c r="Q5" s="511"/>
      <c r="R5" s="493"/>
      <c r="S5" s="347" t="s">
        <v>45</v>
      </c>
      <c r="T5" s="3" t="s">
        <v>45</v>
      </c>
      <c r="U5" s="504" t="s">
        <v>450</v>
      </c>
      <c r="V5" s="505" t="s">
        <v>451</v>
      </c>
      <c r="W5" s="505" t="s">
        <v>52</v>
      </c>
      <c r="X5" s="505" t="s">
        <v>51</v>
      </c>
      <c r="Y5" s="505" t="s">
        <v>452</v>
      </c>
      <c r="Z5" s="511"/>
      <c r="AA5" s="514"/>
      <c r="AB5" s="514"/>
      <c r="AC5" s="511"/>
      <c r="AD5" s="514"/>
      <c r="AE5" s="514"/>
      <c r="AF5" s="514"/>
      <c r="AG5" s="516"/>
      <c r="AH5" s="493"/>
      <c r="AI5" s="5" t="s">
        <v>53</v>
      </c>
      <c r="AJ5" s="502"/>
      <c r="AK5" s="493"/>
      <c r="AL5" s="46"/>
    </row>
    <row r="6" spans="1:38" s="19" customFormat="1" ht="15.75" customHeight="1" thickBot="1" x14ac:dyDescent="0.25">
      <c r="A6" s="80"/>
      <c r="B6" s="555"/>
      <c r="C6" s="506"/>
      <c r="D6" s="506"/>
      <c r="E6" s="506"/>
      <c r="F6" s="558"/>
      <c r="G6" s="65"/>
      <c r="H6" s="14"/>
      <c r="I6" s="57" t="s">
        <v>4</v>
      </c>
      <c r="J6" s="13"/>
      <c r="K6" s="14"/>
      <c r="L6" s="555"/>
      <c r="M6" s="506"/>
      <c r="N6" s="506"/>
      <c r="O6" s="506"/>
      <c r="P6" s="506"/>
      <c r="Q6" s="512"/>
      <c r="R6" s="494"/>
      <c r="S6" s="348" t="s">
        <v>44</v>
      </c>
      <c r="T6" s="13" t="s">
        <v>47</v>
      </c>
      <c r="U6" s="503"/>
      <c r="V6" s="506"/>
      <c r="W6" s="506"/>
      <c r="X6" s="506"/>
      <c r="Y6" s="506"/>
      <c r="Z6" s="512"/>
      <c r="AA6" s="506"/>
      <c r="AB6" s="506"/>
      <c r="AC6" s="512"/>
      <c r="AD6" s="506"/>
      <c r="AE6" s="506"/>
      <c r="AF6" s="506"/>
      <c r="AG6" s="517"/>
      <c r="AH6" s="494"/>
      <c r="AI6" s="17"/>
      <c r="AJ6" s="503"/>
      <c r="AK6" s="494"/>
      <c r="AL6" s="16"/>
    </row>
    <row r="7" spans="1:38" s="54" customFormat="1" ht="12.75" customHeight="1" thickTop="1" x14ac:dyDescent="0.2">
      <c r="A7" s="85"/>
      <c r="B7" s="280">
        <f>B99</f>
        <v>0</v>
      </c>
      <c r="C7" s="280">
        <f>C99</f>
        <v>0</v>
      </c>
      <c r="D7" s="280">
        <f>D99</f>
        <v>0</v>
      </c>
      <c r="E7" s="280">
        <f>E99</f>
        <v>0</v>
      </c>
      <c r="F7" s="281">
        <f>F99</f>
        <v>0</v>
      </c>
      <c r="G7" s="356" t="str">
        <f>C11</f>
        <v>Avril</v>
      </c>
      <c r="H7" s="127"/>
      <c r="I7" s="128"/>
      <c r="J7" s="280">
        <f>J99-J21</f>
        <v>0</v>
      </c>
      <c r="K7" s="281">
        <f t="shared" ref="K7:R7" si="0">K99</f>
        <v>0</v>
      </c>
      <c r="L7" s="282">
        <f t="shared" si="0"/>
        <v>0</v>
      </c>
      <c r="M7" s="280">
        <f t="shared" si="0"/>
        <v>0</v>
      </c>
      <c r="N7" s="280">
        <f t="shared" si="0"/>
        <v>0</v>
      </c>
      <c r="O7" s="280">
        <f t="shared" si="0"/>
        <v>0</v>
      </c>
      <c r="P7" s="280">
        <f t="shared" si="0"/>
        <v>0</v>
      </c>
      <c r="Q7" s="280">
        <f t="shared" si="0"/>
        <v>0</v>
      </c>
      <c r="R7" s="280">
        <f t="shared" si="0"/>
        <v>0</v>
      </c>
      <c r="S7" s="332">
        <f>SUM(L7:R7)</f>
        <v>0</v>
      </c>
      <c r="T7" s="349">
        <f>SUM(U7:AK7)</f>
        <v>0</v>
      </c>
      <c r="U7" s="280">
        <f t="shared" ref="U7:AH7" si="1">U99</f>
        <v>0</v>
      </c>
      <c r="V7" s="280">
        <f t="shared" si="1"/>
        <v>0</v>
      </c>
      <c r="W7" s="280">
        <f t="shared" si="1"/>
        <v>0</v>
      </c>
      <c r="X7" s="280">
        <f t="shared" si="1"/>
        <v>0</v>
      </c>
      <c r="Y7" s="280">
        <f t="shared" si="1"/>
        <v>0</v>
      </c>
      <c r="Z7" s="280">
        <f t="shared" si="1"/>
        <v>0</v>
      </c>
      <c r="AA7" s="280">
        <f t="shared" si="1"/>
        <v>0</v>
      </c>
      <c r="AB7" s="280">
        <f t="shared" si="1"/>
        <v>0</v>
      </c>
      <c r="AC7" s="280">
        <f t="shared" si="1"/>
        <v>0</v>
      </c>
      <c r="AD7" s="280">
        <f t="shared" si="1"/>
        <v>0</v>
      </c>
      <c r="AE7" s="280">
        <f t="shared" si="1"/>
        <v>0</v>
      </c>
      <c r="AF7" s="280">
        <f t="shared" si="1"/>
        <v>0</v>
      </c>
      <c r="AG7" s="280">
        <f t="shared" si="1"/>
        <v>0</v>
      </c>
      <c r="AH7" s="281">
        <f t="shared" si="1"/>
        <v>0</v>
      </c>
      <c r="AI7" s="126"/>
      <c r="AJ7" s="280">
        <f>AJ99</f>
        <v>0</v>
      </c>
      <c r="AK7" s="283">
        <f>AK99</f>
        <v>0</v>
      </c>
      <c r="AL7" s="332"/>
    </row>
    <row r="8" spans="1:38" s="53" customFormat="1" ht="12.75" customHeight="1" x14ac:dyDescent="0.2">
      <c r="A8" s="81"/>
      <c r="B8" s="52"/>
      <c r="C8" s="52"/>
      <c r="D8" s="52"/>
      <c r="E8" s="52"/>
      <c r="F8" s="52"/>
      <c r="G8" s="55"/>
      <c r="H8" s="52"/>
      <c r="I8" s="55"/>
      <c r="J8" s="52"/>
      <c r="K8" s="52"/>
      <c r="L8" s="52"/>
      <c r="M8" s="52"/>
      <c r="N8" s="52"/>
      <c r="O8" s="52"/>
      <c r="P8" s="52"/>
      <c r="Q8" s="52"/>
      <c r="R8" s="52"/>
      <c r="S8" s="81"/>
      <c r="T8" s="350">
        <f>SUM(K7:R7)-T7</f>
        <v>0</v>
      </c>
      <c r="U8" s="52"/>
      <c r="V8" s="52"/>
      <c r="W8" s="52"/>
      <c r="X8" s="52"/>
      <c r="Y8" s="52"/>
      <c r="Z8" s="52"/>
      <c r="AA8" s="52"/>
      <c r="AB8" s="52"/>
      <c r="AC8" s="52"/>
      <c r="AD8" s="52"/>
      <c r="AE8" s="52"/>
      <c r="AF8" s="52"/>
      <c r="AG8" s="52"/>
      <c r="AH8" s="52"/>
      <c r="AI8" s="52"/>
      <c r="AJ8" s="52"/>
      <c r="AK8" s="52"/>
      <c r="AL8" s="81"/>
    </row>
    <row r="9" spans="1:38" ht="12.75" customHeight="1" x14ac:dyDescent="0.2">
      <c r="A9" s="73"/>
      <c r="B9" s="25"/>
      <c r="C9" s="25"/>
      <c r="D9" s="25"/>
      <c r="E9" s="25"/>
      <c r="F9" s="25"/>
      <c r="G9" s="1"/>
      <c r="H9" s="25"/>
      <c r="I9" s="1"/>
      <c r="J9" s="25"/>
      <c r="K9" s="25"/>
      <c r="L9" s="25"/>
      <c r="M9" s="25"/>
      <c r="N9" s="25"/>
      <c r="O9" s="25"/>
      <c r="P9" s="25"/>
      <c r="Q9" s="25"/>
      <c r="R9" s="25"/>
      <c r="S9" s="73"/>
      <c r="T9" s="73"/>
      <c r="U9" s="25"/>
      <c r="V9" s="25"/>
      <c r="W9" s="25"/>
      <c r="X9" s="25"/>
      <c r="Y9" s="25"/>
      <c r="Z9" s="25"/>
      <c r="AA9" s="25"/>
      <c r="AB9" s="25"/>
      <c r="AC9" s="25"/>
      <c r="AD9" s="25"/>
      <c r="AE9" s="25"/>
      <c r="AF9" s="25"/>
      <c r="AG9" s="25"/>
      <c r="AH9" s="25"/>
      <c r="AI9" s="25"/>
      <c r="AJ9" s="25"/>
      <c r="AK9" s="25"/>
      <c r="AL9" s="73"/>
    </row>
    <row r="10" spans="1:38" ht="12.75" customHeight="1" x14ac:dyDescent="0.2">
      <c r="A10" s="73"/>
      <c r="B10" s="25"/>
      <c r="C10" s="25"/>
      <c r="D10" s="25"/>
      <c r="E10" s="25"/>
      <c r="F10" s="25"/>
      <c r="G10" s="1"/>
      <c r="H10" s="573" t="str">
        <f>JANVIER!H10</f>
        <v xml:space="preserve">SYNDICAT DES MÉTALLOS SL </v>
      </c>
      <c r="I10" s="573"/>
      <c r="J10" s="573"/>
      <c r="K10" s="25"/>
      <c r="L10" s="25"/>
      <c r="M10" s="25"/>
      <c r="N10" s="25"/>
      <c r="O10" s="25"/>
      <c r="P10" s="25"/>
      <c r="Q10" s="25"/>
      <c r="R10" s="25"/>
      <c r="S10" s="73"/>
      <c r="T10" s="73"/>
      <c r="U10" s="25"/>
      <c r="V10" s="25"/>
      <c r="W10" s="25"/>
      <c r="X10" s="25"/>
      <c r="Y10" s="25"/>
      <c r="Z10" s="25"/>
      <c r="AA10" s="18" t="s">
        <v>61</v>
      </c>
      <c r="AB10" s="25"/>
      <c r="AC10" s="25"/>
      <c r="AD10" s="25"/>
      <c r="AE10" s="25"/>
      <c r="AF10" s="25"/>
      <c r="AG10" s="25"/>
      <c r="AH10" s="25"/>
      <c r="AI10" s="25"/>
      <c r="AJ10" s="25"/>
      <c r="AK10" s="25"/>
      <c r="AL10" s="73"/>
    </row>
    <row r="11" spans="1:38" ht="12.75" customHeight="1" x14ac:dyDescent="0.2">
      <c r="A11" s="73"/>
      <c r="B11" s="70" t="s">
        <v>54</v>
      </c>
      <c r="C11" s="124" t="s">
        <v>239</v>
      </c>
      <c r="D11" s="144" t="s">
        <v>108</v>
      </c>
      <c r="E11" s="138">
        <f>JANVIER!E11</f>
        <v>0</v>
      </c>
      <c r="F11" s="25"/>
      <c r="G11" s="1"/>
      <c r="H11" s="244"/>
      <c r="I11" s="244"/>
      <c r="J11" s="244"/>
      <c r="K11" s="25"/>
      <c r="L11" s="25"/>
      <c r="M11" s="25"/>
      <c r="N11" s="25"/>
      <c r="O11" s="25"/>
      <c r="P11" s="25"/>
      <c r="Q11" s="25"/>
      <c r="R11" s="25"/>
      <c r="S11" s="73"/>
      <c r="T11" s="73"/>
      <c r="U11" s="70"/>
      <c r="V11" s="136"/>
      <c r="W11" s="136"/>
      <c r="X11" s="25"/>
      <c r="Y11" s="25"/>
      <c r="Z11" s="25"/>
      <c r="AA11" s="25"/>
      <c r="AB11" s="25"/>
      <c r="AC11" s="25"/>
      <c r="AD11" s="25"/>
      <c r="AE11" s="25"/>
      <c r="AF11" s="25"/>
      <c r="AG11" s="25"/>
      <c r="AH11" s="25"/>
      <c r="AI11" s="70"/>
      <c r="AJ11" s="47" t="s">
        <v>239</v>
      </c>
      <c r="AK11" s="140">
        <f>JANVIER!AK11</f>
        <v>0</v>
      </c>
      <c r="AL11" s="73"/>
    </row>
    <row r="12" spans="1:38" ht="12.75" customHeight="1" x14ac:dyDescent="0.2">
      <c r="A12" s="73"/>
      <c r="B12" s="70" t="s">
        <v>5</v>
      </c>
      <c r="C12" s="71" t="s">
        <v>46</v>
      </c>
      <c r="D12" s="47"/>
      <c r="E12" s="25"/>
      <c r="F12" s="25"/>
      <c r="G12" s="1"/>
      <c r="H12" s="25"/>
      <c r="I12" s="58" t="s">
        <v>56</v>
      </c>
      <c r="J12" s="25"/>
      <c r="K12" s="25"/>
      <c r="L12" s="10"/>
      <c r="M12" s="25"/>
      <c r="N12" s="25"/>
      <c r="O12" s="25"/>
      <c r="P12" s="37"/>
      <c r="Q12" s="25"/>
      <c r="R12" s="37"/>
      <c r="S12" s="73"/>
      <c r="T12" s="73"/>
      <c r="U12" s="70"/>
      <c r="V12" s="136"/>
      <c r="W12" s="136"/>
      <c r="X12" s="25"/>
      <c r="Y12" s="25"/>
      <c r="Z12" s="25"/>
      <c r="AA12" s="25"/>
      <c r="AB12" s="38" t="s">
        <v>62</v>
      </c>
      <c r="AC12" s="25"/>
      <c r="AD12" s="25"/>
      <c r="AE12" s="25"/>
      <c r="AF12" s="25"/>
      <c r="AG12" s="25"/>
      <c r="AH12" s="25"/>
      <c r="AI12" s="70" t="s">
        <v>5</v>
      </c>
      <c r="AJ12" s="83">
        <v>1</v>
      </c>
      <c r="AK12" s="74"/>
      <c r="AL12" s="73"/>
    </row>
    <row r="13" spans="1:38" ht="12.75" customHeight="1" x14ac:dyDescent="0.2">
      <c r="A13" s="76"/>
      <c r="B13" s="8"/>
      <c r="C13" s="8"/>
      <c r="D13" s="8"/>
      <c r="E13" s="8"/>
      <c r="F13" s="8"/>
      <c r="G13" s="58"/>
      <c r="H13" s="8"/>
      <c r="I13" s="58"/>
      <c r="J13" s="8"/>
      <c r="K13" s="8"/>
      <c r="L13" s="25"/>
      <c r="M13" s="8"/>
      <c r="N13" s="8"/>
      <c r="O13" s="8"/>
      <c r="P13" s="8"/>
      <c r="Q13" s="8"/>
      <c r="R13" s="8"/>
      <c r="S13" s="76"/>
      <c r="T13" s="76"/>
      <c r="U13" s="8"/>
      <c r="V13" s="8"/>
      <c r="W13" s="8"/>
      <c r="X13" s="8"/>
      <c r="Y13" s="8"/>
      <c r="Z13" s="8"/>
      <c r="AA13" s="8"/>
      <c r="AB13" s="8"/>
      <c r="AC13" s="8"/>
      <c r="AD13" s="8"/>
      <c r="AE13" s="25"/>
      <c r="AF13" s="8"/>
      <c r="AG13" s="8"/>
      <c r="AH13" s="8"/>
      <c r="AI13" s="8"/>
      <c r="AJ13" s="8"/>
      <c r="AK13" s="8"/>
      <c r="AL13" s="76"/>
    </row>
    <row r="14" spans="1:38" ht="12.75" customHeight="1" x14ac:dyDescent="0.2">
      <c r="A14" s="39"/>
      <c r="B14" s="39"/>
      <c r="C14" s="39"/>
      <c r="D14" s="39"/>
      <c r="E14" s="39"/>
      <c r="F14" s="39"/>
      <c r="G14" s="59"/>
      <c r="H14" s="39"/>
      <c r="I14" s="59"/>
      <c r="J14" s="39"/>
      <c r="K14" s="39"/>
      <c r="L14" s="40"/>
      <c r="M14" s="39"/>
      <c r="N14" s="39"/>
      <c r="O14" s="39"/>
      <c r="P14" s="39"/>
      <c r="Q14" s="39"/>
      <c r="R14" s="39"/>
      <c r="S14" s="39"/>
      <c r="T14" s="39"/>
      <c r="U14" s="39"/>
      <c r="V14" s="39"/>
      <c r="W14" s="39"/>
      <c r="X14" s="39"/>
      <c r="Y14" s="39"/>
      <c r="Z14" s="39"/>
      <c r="AA14" s="39"/>
      <c r="AB14" s="39"/>
      <c r="AC14" s="39"/>
      <c r="AD14" s="39"/>
      <c r="AE14" s="40"/>
      <c r="AF14" s="39"/>
      <c r="AG14" s="39"/>
      <c r="AH14" s="39"/>
      <c r="AI14" s="39"/>
      <c r="AJ14" s="39"/>
      <c r="AK14" s="39"/>
      <c r="AL14" s="39"/>
    </row>
    <row r="15" spans="1:38" ht="12.75" customHeight="1" x14ac:dyDescent="0.2">
      <c r="A15" s="2"/>
      <c r="B15" s="8"/>
      <c r="C15" s="8" t="s">
        <v>57</v>
      </c>
      <c r="D15" s="8"/>
      <c r="E15" s="75"/>
      <c r="F15" s="2"/>
      <c r="G15" s="66"/>
      <c r="H15" s="6" t="s">
        <v>58</v>
      </c>
      <c r="I15" s="363"/>
      <c r="J15" s="550" t="s">
        <v>59</v>
      </c>
      <c r="K15" s="551"/>
      <c r="L15" s="8"/>
      <c r="M15" s="8"/>
      <c r="N15" s="8"/>
      <c r="O15" s="10" t="s">
        <v>118</v>
      </c>
      <c r="P15" s="8"/>
      <c r="Q15" s="8"/>
      <c r="R15" s="2"/>
      <c r="S15" s="76"/>
      <c r="T15" s="2"/>
      <c r="U15" s="8"/>
      <c r="V15" s="8"/>
      <c r="W15" s="8"/>
      <c r="X15" s="8"/>
      <c r="Y15" s="8"/>
      <c r="Z15" s="8"/>
      <c r="AA15" s="8"/>
      <c r="AB15" s="8"/>
      <c r="AC15" s="8"/>
      <c r="AD15" s="8"/>
      <c r="AE15" s="8"/>
      <c r="AF15" s="8"/>
      <c r="AG15" s="8"/>
      <c r="AH15" s="8"/>
      <c r="AI15" s="21"/>
      <c r="AJ15" s="8"/>
      <c r="AK15" s="2"/>
      <c r="AL15" s="76"/>
    </row>
    <row r="16" spans="1:38" ht="12.75" customHeight="1" x14ac:dyDescent="0.2">
      <c r="A16" s="2"/>
      <c r="B16" s="8"/>
      <c r="C16" s="8"/>
      <c r="D16" s="8"/>
      <c r="E16" s="76"/>
      <c r="F16" s="2"/>
      <c r="G16" s="66"/>
      <c r="H16" s="21"/>
      <c r="I16" s="364"/>
      <c r="J16" s="8"/>
      <c r="K16" s="2"/>
      <c r="L16" s="8"/>
      <c r="M16" s="8"/>
      <c r="N16" s="8"/>
      <c r="O16" s="8"/>
      <c r="P16" s="8"/>
      <c r="Q16" s="8"/>
      <c r="R16" s="2"/>
      <c r="S16" s="76"/>
      <c r="T16" s="2"/>
      <c r="U16" s="8"/>
      <c r="V16" s="8"/>
      <c r="W16" s="8"/>
      <c r="X16" s="8"/>
      <c r="Y16" s="8"/>
      <c r="Z16" s="8"/>
      <c r="AA16" s="8"/>
      <c r="AB16" s="8"/>
      <c r="AC16" s="8"/>
      <c r="AD16" s="8"/>
      <c r="AE16" s="8"/>
      <c r="AF16" s="8"/>
      <c r="AG16" s="8"/>
      <c r="AH16" s="8"/>
      <c r="AI16" s="21"/>
      <c r="AJ16" s="8"/>
      <c r="AK16" s="2"/>
      <c r="AL16" s="76"/>
    </row>
    <row r="17" spans="1:38" ht="12.75" customHeight="1" thickBot="1" x14ac:dyDescent="0.25">
      <c r="A17" s="35"/>
      <c r="B17" s="32">
        <v>1</v>
      </c>
      <c r="C17" s="32">
        <v>2</v>
      </c>
      <c r="D17" s="32">
        <v>3</v>
      </c>
      <c r="E17" s="32">
        <v>4</v>
      </c>
      <c r="F17" s="34">
        <v>5</v>
      </c>
      <c r="G17" s="67">
        <v>6</v>
      </c>
      <c r="H17" s="34">
        <v>7</v>
      </c>
      <c r="I17" s="365">
        <v>8</v>
      </c>
      <c r="J17" s="32">
        <v>9</v>
      </c>
      <c r="K17" s="34">
        <v>10</v>
      </c>
      <c r="L17" s="32">
        <v>11</v>
      </c>
      <c r="M17" s="32" t="s">
        <v>0</v>
      </c>
      <c r="N17" s="32">
        <v>12</v>
      </c>
      <c r="O17" s="32">
        <v>13</v>
      </c>
      <c r="P17" s="32">
        <v>14</v>
      </c>
      <c r="Q17" s="32">
        <v>15</v>
      </c>
      <c r="R17" s="34" t="s">
        <v>1</v>
      </c>
      <c r="S17" s="31"/>
      <c r="T17" s="35"/>
      <c r="U17" s="32">
        <v>16</v>
      </c>
      <c r="V17" s="32">
        <v>17</v>
      </c>
      <c r="W17" s="32">
        <v>18</v>
      </c>
      <c r="X17" s="32">
        <v>19</v>
      </c>
      <c r="Y17" s="32">
        <v>20</v>
      </c>
      <c r="Z17" s="32" t="s">
        <v>2</v>
      </c>
      <c r="AA17" s="32">
        <v>21</v>
      </c>
      <c r="AB17" s="32">
        <v>22</v>
      </c>
      <c r="AC17" s="32">
        <v>23</v>
      </c>
      <c r="AD17" s="32">
        <v>24</v>
      </c>
      <c r="AE17" s="32">
        <v>25</v>
      </c>
      <c r="AF17" s="32">
        <v>26</v>
      </c>
      <c r="AG17" s="32">
        <v>27</v>
      </c>
      <c r="AH17" s="32">
        <v>28</v>
      </c>
      <c r="AI17" s="36">
        <v>29</v>
      </c>
      <c r="AJ17" s="32">
        <v>30</v>
      </c>
      <c r="AK17" s="34">
        <v>31</v>
      </c>
      <c r="AL17" s="31"/>
    </row>
    <row r="18" spans="1:38" s="9" customFormat="1" ht="15.75" customHeight="1" thickTop="1" x14ac:dyDescent="0.2">
      <c r="A18" s="2"/>
      <c r="B18" s="483" t="s">
        <v>428</v>
      </c>
      <c r="C18" s="486" t="s">
        <v>429</v>
      </c>
      <c r="D18" s="486" t="s">
        <v>430</v>
      </c>
      <c r="E18" s="486" t="s">
        <v>431</v>
      </c>
      <c r="F18" s="489" t="s">
        <v>455</v>
      </c>
      <c r="G18" s="68"/>
      <c r="H18" s="6"/>
      <c r="I18" s="60"/>
      <c r="J18" s="20"/>
      <c r="K18" s="6"/>
      <c r="L18" s="483" t="s">
        <v>433</v>
      </c>
      <c r="M18" s="486" t="s">
        <v>434</v>
      </c>
      <c r="N18" s="486" t="s">
        <v>435</v>
      </c>
      <c r="O18" s="486" t="s">
        <v>436</v>
      </c>
      <c r="P18" s="486" t="s">
        <v>437</v>
      </c>
      <c r="Q18" s="486" t="s">
        <v>438</v>
      </c>
      <c r="R18" s="489" t="s">
        <v>439</v>
      </c>
      <c r="S18" s="76"/>
      <c r="T18" s="2"/>
      <c r="U18" s="507" t="s">
        <v>294</v>
      </c>
      <c r="V18" s="508"/>
      <c r="W18" s="508"/>
      <c r="X18" s="508"/>
      <c r="Y18" s="509"/>
      <c r="Z18" s="486" t="s">
        <v>441</v>
      </c>
      <c r="AA18" s="486" t="s">
        <v>442</v>
      </c>
      <c r="AB18" s="486" t="s">
        <v>443</v>
      </c>
      <c r="AC18" s="486" t="s">
        <v>444</v>
      </c>
      <c r="AD18" s="486" t="s">
        <v>445</v>
      </c>
      <c r="AE18" s="486" t="s">
        <v>446</v>
      </c>
      <c r="AF18" s="486" t="s">
        <v>447</v>
      </c>
      <c r="AG18" s="495" t="s">
        <v>448</v>
      </c>
      <c r="AH18" s="489" t="s">
        <v>449</v>
      </c>
      <c r="AI18" s="21"/>
      <c r="AJ18" s="483" t="s">
        <v>453</v>
      </c>
      <c r="AK18" s="489" t="s">
        <v>454</v>
      </c>
      <c r="AL18" s="76"/>
    </row>
    <row r="19" spans="1:38" s="9" customFormat="1" ht="15.75" customHeight="1" x14ac:dyDescent="0.2">
      <c r="A19" s="2"/>
      <c r="B19" s="484"/>
      <c r="C19" s="487"/>
      <c r="D19" s="487"/>
      <c r="E19" s="487"/>
      <c r="F19" s="490"/>
      <c r="G19" s="68" t="s">
        <v>3</v>
      </c>
      <c r="H19" s="6" t="s">
        <v>48</v>
      </c>
      <c r="I19" s="60" t="s">
        <v>84</v>
      </c>
      <c r="J19" s="20" t="s">
        <v>49</v>
      </c>
      <c r="K19" s="6" t="s">
        <v>50</v>
      </c>
      <c r="L19" s="484"/>
      <c r="M19" s="487"/>
      <c r="N19" s="487"/>
      <c r="O19" s="487"/>
      <c r="P19" s="487"/>
      <c r="Q19" s="487"/>
      <c r="R19" s="490"/>
      <c r="S19" s="76"/>
      <c r="T19" s="2"/>
      <c r="U19" s="498" t="s">
        <v>450</v>
      </c>
      <c r="V19" s="500" t="s">
        <v>451</v>
      </c>
      <c r="W19" s="500" t="s">
        <v>52</v>
      </c>
      <c r="X19" s="500" t="s">
        <v>51</v>
      </c>
      <c r="Y19" s="500" t="s">
        <v>452</v>
      </c>
      <c r="Z19" s="487"/>
      <c r="AA19" s="487"/>
      <c r="AB19" s="487"/>
      <c r="AC19" s="487"/>
      <c r="AD19" s="487"/>
      <c r="AE19" s="487"/>
      <c r="AF19" s="487"/>
      <c r="AG19" s="496"/>
      <c r="AH19" s="490"/>
      <c r="AI19" s="11" t="s">
        <v>53</v>
      </c>
      <c r="AJ19" s="484"/>
      <c r="AK19" s="490"/>
      <c r="AL19" s="76"/>
    </row>
    <row r="20" spans="1:38" s="9" customFormat="1" ht="15.75" customHeight="1" thickBot="1" x14ac:dyDescent="0.25">
      <c r="A20" s="12"/>
      <c r="B20" s="485"/>
      <c r="C20" s="488"/>
      <c r="D20" s="488"/>
      <c r="E20" s="488"/>
      <c r="F20" s="491"/>
      <c r="G20" s="69"/>
      <c r="H20" s="15"/>
      <c r="I20" s="61" t="s">
        <v>4</v>
      </c>
      <c r="J20" s="22"/>
      <c r="K20" s="15"/>
      <c r="L20" s="485"/>
      <c r="M20" s="488"/>
      <c r="N20" s="488"/>
      <c r="O20" s="488"/>
      <c r="P20" s="488"/>
      <c r="Q20" s="488"/>
      <c r="R20" s="491"/>
      <c r="S20" s="333"/>
      <c r="T20" s="12"/>
      <c r="U20" s="499"/>
      <c r="V20" s="488"/>
      <c r="W20" s="488"/>
      <c r="X20" s="488"/>
      <c r="Y20" s="488"/>
      <c r="Z20" s="488"/>
      <c r="AA20" s="488"/>
      <c r="AB20" s="488"/>
      <c r="AC20" s="488"/>
      <c r="AD20" s="488"/>
      <c r="AE20" s="488"/>
      <c r="AF20" s="488"/>
      <c r="AG20" s="497"/>
      <c r="AH20" s="491"/>
      <c r="AI20" s="23"/>
      <c r="AJ20" s="485"/>
      <c r="AK20" s="491"/>
      <c r="AL20" s="333"/>
    </row>
    <row r="21" spans="1:38" s="51" customFormat="1" ht="12.75" customHeight="1" thickTop="1" x14ac:dyDescent="0.2">
      <c r="A21" s="50"/>
      <c r="B21" s="260"/>
      <c r="C21" s="260"/>
      <c r="D21" s="260"/>
      <c r="E21" s="260"/>
      <c r="F21" s="260"/>
      <c r="G21" s="329" t="str">
        <f>$C$11</f>
        <v>Avril</v>
      </c>
      <c r="H21" s="296" t="s">
        <v>63</v>
      </c>
      <c r="I21" s="250"/>
      <c r="J21" s="260">
        <f>MARS!E2</f>
        <v>0</v>
      </c>
      <c r="K21" s="287"/>
      <c r="L21" s="260"/>
      <c r="M21" s="260"/>
      <c r="N21" s="260"/>
      <c r="O21" s="260"/>
      <c r="P21" s="260"/>
      <c r="Q21" s="260"/>
      <c r="R21" s="287"/>
      <c r="S21" s="343"/>
      <c r="T21" s="50"/>
      <c r="U21" s="260"/>
      <c r="V21" s="260"/>
      <c r="W21" s="260"/>
      <c r="X21" s="260"/>
      <c r="Y21" s="260"/>
      <c r="Z21" s="260"/>
      <c r="AA21" s="260"/>
      <c r="AB21" s="260"/>
      <c r="AC21" s="260"/>
      <c r="AD21" s="260"/>
      <c r="AE21" s="260"/>
      <c r="AF21" s="260"/>
      <c r="AG21" s="260"/>
      <c r="AH21" s="260"/>
      <c r="AI21" s="300"/>
      <c r="AJ21" s="260"/>
      <c r="AK21" s="260"/>
      <c r="AL21" s="334"/>
    </row>
    <row r="22" spans="1:38" s="25" customFormat="1" ht="12.75" customHeight="1" x14ac:dyDescent="0.2">
      <c r="A22" s="340">
        <v>1</v>
      </c>
      <c r="B22" s="262"/>
      <c r="C22" s="262"/>
      <c r="D22" s="262"/>
      <c r="E22" s="262"/>
      <c r="F22" s="263"/>
      <c r="G22" s="440"/>
      <c r="H22" s="297"/>
      <c r="I22" s="441"/>
      <c r="J22" s="260">
        <f t="shared" ref="J22:J52" si="2">SUM(B22:F22)</f>
        <v>0</v>
      </c>
      <c r="K22" s="274">
        <f t="shared" ref="K22:K52" si="3">SUM(U22:AK22)-SUM(L22:R22)</f>
        <v>0</v>
      </c>
      <c r="L22" s="262"/>
      <c r="M22" s="262"/>
      <c r="N22" s="262"/>
      <c r="O22" s="270"/>
      <c r="P22" s="276"/>
      <c r="Q22" s="262"/>
      <c r="R22" s="263"/>
      <c r="S22" s="335" t="s">
        <v>6</v>
      </c>
      <c r="T22" s="340">
        <v>1</v>
      </c>
      <c r="U22" s="262"/>
      <c r="V22" s="262"/>
      <c r="W22" s="262"/>
      <c r="X22" s="262"/>
      <c r="Y22" s="262"/>
      <c r="Z22" s="262"/>
      <c r="AA22" s="262"/>
      <c r="AB22" s="262"/>
      <c r="AC22" s="262"/>
      <c r="AD22" s="262"/>
      <c r="AE22" s="262"/>
      <c r="AF22" s="262"/>
      <c r="AG22" s="262"/>
      <c r="AH22" s="270"/>
      <c r="AI22" s="297"/>
      <c r="AJ22" s="262"/>
      <c r="AK22" s="263"/>
      <c r="AL22" s="335" t="s">
        <v>6</v>
      </c>
    </row>
    <row r="23" spans="1:38" s="25" customFormat="1" ht="12.75" customHeight="1" x14ac:dyDescent="0.2">
      <c r="A23" s="340">
        <v>2</v>
      </c>
      <c r="B23" s="262"/>
      <c r="C23" s="262"/>
      <c r="D23" s="262"/>
      <c r="E23" s="262"/>
      <c r="F23" s="263"/>
      <c r="G23" s="440"/>
      <c r="H23" s="297"/>
      <c r="I23" s="441"/>
      <c r="J23" s="260">
        <f t="shared" si="2"/>
        <v>0</v>
      </c>
      <c r="K23" s="274">
        <f t="shared" si="3"/>
        <v>0</v>
      </c>
      <c r="L23" s="262"/>
      <c r="M23" s="262"/>
      <c r="N23" s="262"/>
      <c r="O23" s="270"/>
      <c r="P23" s="276"/>
      <c r="Q23" s="262"/>
      <c r="R23" s="263"/>
      <c r="S23" s="335" t="s">
        <v>7</v>
      </c>
      <c r="T23" s="340">
        <v>2</v>
      </c>
      <c r="U23" s="262"/>
      <c r="V23" s="262"/>
      <c r="W23" s="262"/>
      <c r="X23" s="262"/>
      <c r="Y23" s="262"/>
      <c r="Z23" s="262"/>
      <c r="AA23" s="262"/>
      <c r="AB23" s="262"/>
      <c r="AC23" s="262"/>
      <c r="AD23" s="262"/>
      <c r="AE23" s="262"/>
      <c r="AF23" s="262"/>
      <c r="AG23" s="262"/>
      <c r="AH23" s="270"/>
      <c r="AI23" s="297"/>
      <c r="AJ23" s="262"/>
      <c r="AK23" s="263"/>
      <c r="AL23" s="335" t="s">
        <v>7</v>
      </c>
    </row>
    <row r="24" spans="1:38" s="25" customFormat="1" ht="12.75" customHeight="1" x14ac:dyDescent="0.2">
      <c r="A24" s="340">
        <v>3</v>
      </c>
      <c r="B24" s="262"/>
      <c r="C24" s="262"/>
      <c r="D24" s="262"/>
      <c r="E24" s="262"/>
      <c r="F24" s="263"/>
      <c r="G24" s="440"/>
      <c r="H24" s="297"/>
      <c r="I24" s="441"/>
      <c r="J24" s="260">
        <f t="shared" si="2"/>
        <v>0</v>
      </c>
      <c r="K24" s="274">
        <f t="shared" si="3"/>
        <v>0</v>
      </c>
      <c r="L24" s="262"/>
      <c r="M24" s="262"/>
      <c r="N24" s="262"/>
      <c r="O24" s="270"/>
      <c r="P24" s="276"/>
      <c r="Q24" s="262"/>
      <c r="R24" s="263"/>
      <c r="S24" s="335" t="s">
        <v>8</v>
      </c>
      <c r="T24" s="340">
        <v>3</v>
      </c>
      <c r="U24" s="262"/>
      <c r="V24" s="262"/>
      <c r="W24" s="262"/>
      <c r="X24" s="262"/>
      <c r="Y24" s="262"/>
      <c r="Z24" s="262"/>
      <c r="AA24" s="262"/>
      <c r="AB24" s="262"/>
      <c r="AC24" s="262"/>
      <c r="AD24" s="262"/>
      <c r="AE24" s="262"/>
      <c r="AF24" s="262"/>
      <c r="AG24" s="262"/>
      <c r="AH24" s="270"/>
      <c r="AI24" s="297"/>
      <c r="AJ24" s="262"/>
      <c r="AK24" s="263"/>
      <c r="AL24" s="335" t="s">
        <v>8</v>
      </c>
    </row>
    <row r="25" spans="1:38" s="25" customFormat="1" ht="12.75" customHeight="1" x14ac:dyDescent="0.2">
      <c r="A25" s="340">
        <v>4</v>
      </c>
      <c r="B25" s="262"/>
      <c r="C25" s="262"/>
      <c r="D25" s="262"/>
      <c r="E25" s="262"/>
      <c r="F25" s="263"/>
      <c r="G25" s="440"/>
      <c r="H25" s="297"/>
      <c r="I25" s="441"/>
      <c r="J25" s="260">
        <f t="shared" si="2"/>
        <v>0</v>
      </c>
      <c r="K25" s="274">
        <f t="shared" si="3"/>
        <v>0</v>
      </c>
      <c r="L25" s="262"/>
      <c r="M25" s="262"/>
      <c r="N25" s="262"/>
      <c r="O25" s="270"/>
      <c r="P25" s="276"/>
      <c r="Q25" s="262"/>
      <c r="R25" s="263"/>
      <c r="S25" s="335" t="s">
        <v>9</v>
      </c>
      <c r="T25" s="340">
        <v>4</v>
      </c>
      <c r="U25" s="262"/>
      <c r="V25" s="262"/>
      <c r="W25" s="262"/>
      <c r="X25" s="262"/>
      <c r="Y25" s="262"/>
      <c r="Z25" s="262"/>
      <c r="AA25" s="262"/>
      <c r="AB25" s="262"/>
      <c r="AC25" s="262"/>
      <c r="AD25" s="262"/>
      <c r="AE25" s="262"/>
      <c r="AF25" s="262"/>
      <c r="AG25" s="262"/>
      <c r="AH25" s="270"/>
      <c r="AI25" s="297"/>
      <c r="AJ25" s="262"/>
      <c r="AK25" s="263"/>
      <c r="AL25" s="335" t="s">
        <v>9</v>
      </c>
    </row>
    <row r="26" spans="1:38" s="25" customFormat="1" ht="12.75" customHeight="1" x14ac:dyDescent="0.2">
      <c r="A26" s="340">
        <v>5</v>
      </c>
      <c r="B26" s="262"/>
      <c r="C26" s="262"/>
      <c r="D26" s="262"/>
      <c r="E26" s="262"/>
      <c r="F26" s="263"/>
      <c r="G26" s="442"/>
      <c r="H26" s="297"/>
      <c r="I26" s="441"/>
      <c r="J26" s="260">
        <f t="shared" si="2"/>
        <v>0</v>
      </c>
      <c r="K26" s="274">
        <f t="shared" si="3"/>
        <v>0</v>
      </c>
      <c r="L26" s="262"/>
      <c r="M26" s="262"/>
      <c r="N26" s="262"/>
      <c r="O26" s="270"/>
      <c r="P26" s="276"/>
      <c r="Q26" s="262"/>
      <c r="R26" s="263"/>
      <c r="S26" s="335" t="s">
        <v>10</v>
      </c>
      <c r="T26" s="340">
        <v>5</v>
      </c>
      <c r="U26" s="262"/>
      <c r="V26" s="262"/>
      <c r="W26" s="262"/>
      <c r="X26" s="262"/>
      <c r="Y26" s="262"/>
      <c r="Z26" s="262"/>
      <c r="AA26" s="262"/>
      <c r="AB26" s="262"/>
      <c r="AC26" s="262"/>
      <c r="AD26" s="262"/>
      <c r="AE26" s="262"/>
      <c r="AF26" s="262"/>
      <c r="AG26" s="262"/>
      <c r="AH26" s="270"/>
      <c r="AI26" s="297"/>
      <c r="AJ26" s="262"/>
      <c r="AK26" s="263"/>
      <c r="AL26" s="335" t="s">
        <v>10</v>
      </c>
    </row>
    <row r="27" spans="1:38" s="25" customFormat="1" ht="12.75" customHeight="1" x14ac:dyDescent="0.2">
      <c r="A27" s="24">
        <v>6</v>
      </c>
      <c r="B27" s="264"/>
      <c r="C27" s="264"/>
      <c r="D27" s="264"/>
      <c r="E27" s="264"/>
      <c r="F27" s="265"/>
      <c r="G27" s="440"/>
      <c r="H27" s="298"/>
      <c r="I27" s="443"/>
      <c r="J27" s="260">
        <f t="shared" si="2"/>
        <v>0</v>
      </c>
      <c r="K27" s="274">
        <f t="shared" si="3"/>
        <v>0</v>
      </c>
      <c r="L27" s="264"/>
      <c r="M27" s="264"/>
      <c r="N27" s="264"/>
      <c r="O27" s="271"/>
      <c r="P27" s="275"/>
      <c r="Q27" s="264"/>
      <c r="R27" s="265"/>
      <c r="S27" s="336" t="s">
        <v>11</v>
      </c>
      <c r="T27" s="24">
        <v>6</v>
      </c>
      <c r="U27" s="264"/>
      <c r="V27" s="264"/>
      <c r="W27" s="264"/>
      <c r="X27" s="264"/>
      <c r="Y27" s="264"/>
      <c r="Z27" s="264"/>
      <c r="AA27" s="264"/>
      <c r="AB27" s="264"/>
      <c r="AC27" s="264"/>
      <c r="AD27" s="264"/>
      <c r="AE27" s="264"/>
      <c r="AF27" s="264"/>
      <c r="AG27" s="264"/>
      <c r="AH27" s="271"/>
      <c r="AI27" s="298"/>
      <c r="AJ27" s="264"/>
      <c r="AK27" s="265"/>
      <c r="AL27" s="336" t="s">
        <v>11</v>
      </c>
    </row>
    <row r="28" spans="1:38" s="25" customFormat="1" ht="12.75" customHeight="1" x14ac:dyDescent="0.2">
      <c r="A28" s="340">
        <v>7</v>
      </c>
      <c r="B28" s="262"/>
      <c r="C28" s="262"/>
      <c r="D28" s="262"/>
      <c r="E28" s="262"/>
      <c r="F28" s="263"/>
      <c r="G28" s="440"/>
      <c r="H28" s="297"/>
      <c r="I28" s="441"/>
      <c r="J28" s="260">
        <f t="shared" si="2"/>
        <v>0</v>
      </c>
      <c r="K28" s="274">
        <f t="shared" si="3"/>
        <v>0</v>
      </c>
      <c r="L28" s="262"/>
      <c r="M28" s="262"/>
      <c r="N28" s="262"/>
      <c r="O28" s="270"/>
      <c r="P28" s="276"/>
      <c r="Q28" s="262"/>
      <c r="R28" s="263"/>
      <c r="S28" s="335" t="s">
        <v>12</v>
      </c>
      <c r="T28" s="340">
        <v>7</v>
      </c>
      <c r="U28" s="262"/>
      <c r="V28" s="262"/>
      <c r="W28" s="262"/>
      <c r="X28" s="262"/>
      <c r="Y28" s="262"/>
      <c r="Z28" s="262"/>
      <c r="AA28" s="262"/>
      <c r="AB28" s="262"/>
      <c r="AC28" s="262"/>
      <c r="AD28" s="262"/>
      <c r="AE28" s="262"/>
      <c r="AF28" s="262"/>
      <c r="AG28" s="262"/>
      <c r="AH28" s="270"/>
      <c r="AI28" s="297"/>
      <c r="AJ28" s="262"/>
      <c r="AK28" s="263"/>
      <c r="AL28" s="335" t="s">
        <v>12</v>
      </c>
    </row>
    <row r="29" spans="1:38" s="25" customFormat="1" ht="12.75" customHeight="1" x14ac:dyDescent="0.2">
      <c r="A29" s="340">
        <v>8</v>
      </c>
      <c r="B29" s="262"/>
      <c r="C29" s="262"/>
      <c r="D29" s="262"/>
      <c r="E29" s="262"/>
      <c r="F29" s="263"/>
      <c r="G29" s="440"/>
      <c r="H29" s="297"/>
      <c r="I29" s="441"/>
      <c r="J29" s="260">
        <f t="shared" si="2"/>
        <v>0</v>
      </c>
      <c r="K29" s="274">
        <f t="shared" si="3"/>
        <v>0</v>
      </c>
      <c r="L29" s="262"/>
      <c r="M29" s="262"/>
      <c r="N29" s="262"/>
      <c r="O29" s="270"/>
      <c r="P29" s="276"/>
      <c r="Q29" s="262"/>
      <c r="R29" s="263"/>
      <c r="S29" s="335" t="s">
        <v>13</v>
      </c>
      <c r="T29" s="340">
        <v>8</v>
      </c>
      <c r="U29" s="262"/>
      <c r="V29" s="262"/>
      <c r="W29" s="262"/>
      <c r="X29" s="262"/>
      <c r="Y29" s="262"/>
      <c r="Z29" s="262"/>
      <c r="AA29" s="262"/>
      <c r="AB29" s="262"/>
      <c r="AC29" s="262"/>
      <c r="AD29" s="262"/>
      <c r="AE29" s="262"/>
      <c r="AF29" s="262"/>
      <c r="AG29" s="262"/>
      <c r="AH29" s="270"/>
      <c r="AI29" s="297"/>
      <c r="AJ29" s="262"/>
      <c r="AK29" s="263"/>
      <c r="AL29" s="335" t="s">
        <v>13</v>
      </c>
    </row>
    <row r="30" spans="1:38" s="25" customFormat="1" ht="12.75" customHeight="1" x14ac:dyDescent="0.2">
      <c r="A30" s="340">
        <v>9</v>
      </c>
      <c r="B30" s="262"/>
      <c r="C30" s="262"/>
      <c r="D30" s="262"/>
      <c r="E30" s="262"/>
      <c r="F30" s="263"/>
      <c r="G30" s="440"/>
      <c r="H30" s="297"/>
      <c r="I30" s="441"/>
      <c r="J30" s="260">
        <f t="shared" si="2"/>
        <v>0</v>
      </c>
      <c r="K30" s="274">
        <f t="shared" si="3"/>
        <v>0</v>
      </c>
      <c r="L30" s="262"/>
      <c r="M30" s="262"/>
      <c r="N30" s="262"/>
      <c r="O30" s="270"/>
      <c r="P30" s="276"/>
      <c r="Q30" s="262"/>
      <c r="R30" s="263"/>
      <c r="S30" s="335" t="s">
        <v>14</v>
      </c>
      <c r="T30" s="340">
        <v>9</v>
      </c>
      <c r="U30" s="262"/>
      <c r="V30" s="262"/>
      <c r="W30" s="262"/>
      <c r="X30" s="262"/>
      <c r="Y30" s="262"/>
      <c r="Z30" s="262"/>
      <c r="AA30" s="262"/>
      <c r="AB30" s="262"/>
      <c r="AC30" s="262"/>
      <c r="AD30" s="262"/>
      <c r="AE30" s="262"/>
      <c r="AF30" s="262"/>
      <c r="AG30" s="262"/>
      <c r="AH30" s="270"/>
      <c r="AI30" s="297"/>
      <c r="AJ30" s="262"/>
      <c r="AK30" s="263"/>
      <c r="AL30" s="335" t="s">
        <v>14</v>
      </c>
    </row>
    <row r="31" spans="1:38" s="25" customFormat="1" ht="12.75" customHeight="1" x14ac:dyDescent="0.2">
      <c r="A31" s="340">
        <v>10</v>
      </c>
      <c r="B31" s="262"/>
      <c r="C31" s="262"/>
      <c r="D31" s="262"/>
      <c r="E31" s="262"/>
      <c r="F31" s="263"/>
      <c r="G31" s="440"/>
      <c r="H31" s="297"/>
      <c r="I31" s="441"/>
      <c r="J31" s="260">
        <f t="shared" si="2"/>
        <v>0</v>
      </c>
      <c r="K31" s="274">
        <f t="shared" si="3"/>
        <v>0</v>
      </c>
      <c r="L31" s="262"/>
      <c r="M31" s="262"/>
      <c r="N31" s="262"/>
      <c r="O31" s="270"/>
      <c r="P31" s="276"/>
      <c r="Q31" s="262"/>
      <c r="R31" s="263"/>
      <c r="S31" s="335" t="s">
        <v>15</v>
      </c>
      <c r="T31" s="340">
        <v>10</v>
      </c>
      <c r="U31" s="262"/>
      <c r="V31" s="262"/>
      <c r="W31" s="262"/>
      <c r="X31" s="262"/>
      <c r="Y31" s="262"/>
      <c r="Z31" s="262"/>
      <c r="AA31" s="262"/>
      <c r="AB31" s="262"/>
      <c r="AC31" s="262"/>
      <c r="AD31" s="262"/>
      <c r="AE31" s="262"/>
      <c r="AF31" s="262"/>
      <c r="AG31" s="262"/>
      <c r="AH31" s="270"/>
      <c r="AI31" s="297"/>
      <c r="AJ31" s="262"/>
      <c r="AK31" s="263"/>
      <c r="AL31" s="335" t="s">
        <v>15</v>
      </c>
    </row>
    <row r="32" spans="1:38" s="25" customFormat="1" ht="12.75" customHeight="1" x14ac:dyDescent="0.2">
      <c r="A32" s="340">
        <v>11</v>
      </c>
      <c r="B32" s="262"/>
      <c r="C32" s="262"/>
      <c r="D32" s="262"/>
      <c r="E32" s="262"/>
      <c r="F32" s="263"/>
      <c r="G32" s="440"/>
      <c r="H32" s="297"/>
      <c r="I32" s="441"/>
      <c r="J32" s="260">
        <f t="shared" si="2"/>
        <v>0</v>
      </c>
      <c r="K32" s="274">
        <f t="shared" si="3"/>
        <v>0</v>
      </c>
      <c r="L32" s="262"/>
      <c r="M32" s="262"/>
      <c r="N32" s="262"/>
      <c r="O32" s="270"/>
      <c r="P32" s="276"/>
      <c r="Q32" s="262"/>
      <c r="R32" s="263"/>
      <c r="S32" s="335" t="s">
        <v>16</v>
      </c>
      <c r="T32" s="340">
        <v>11</v>
      </c>
      <c r="U32" s="262"/>
      <c r="V32" s="262"/>
      <c r="W32" s="262"/>
      <c r="X32" s="262"/>
      <c r="Y32" s="262"/>
      <c r="Z32" s="262"/>
      <c r="AA32" s="262"/>
      <c r="AB32" s="262"/>
      <c r="AC32" s="262"/>
      <c r="AD32" s="262"/>
      <c r="AE32" s="262"/>
      <c r="AF32" s="262"/>
      <c r="AG32" s="262"/>
      <c r="AH32" s="270"/>
      <c r="AI32" s="297"/>
      <c r="AJ32" s="262"/>
      <c r="AK32" s="263"/>
      <c r="AL32" s="335" t="s">
        <v>16</v>
      </c>
    </row>
    <row r="33" spans="1:38" s="25" customFormat="1" ht="12.75" customHeight="1" x14ac:dyDescent="0.2">
      <c r="A33" s="340">
        <v>12</v>
      </c>
      <c r="B33" s="262"/>
      <c r="C33" s="262"/>
      <c r="D33" s="262"/>
      <c r="E33" s="262"/>
      <c r="F33" s="263"/>
      <c r="G33" s="440"/>
      <c r="H33" s="297"/>
      <c r="I33" s="441"/>
      <c r="J33" s="260">
        <f t="shared" si="2"/>
        <v>0</v>
      </c>
      <c r="K33" s="274">
        <f t="shared" si="3"/>
        <v>0</v>
      </c>
      <c r="L33" s="262"/>
      <c r="M33" s="262"/>
      <c r="N33" s="262"/>
      <c r="O33" s="270"/>
      <c r="P33" s="276"/>
      <c r="Q33" s="262"/>
      <c r="R33" s="263"/>
      <c r="S33" s="335" t="s">
        <v>17</v>
      </c>
      <c r="T33" s="340">
        <v>12</v>
      </c>
      <c r="U33" s="262"/>
      <c r="V33" s="262"/>
      <c r="W33" s="262"/>
      <c r="X33" s="262"/>
      <c r="Y33" s="262"/>
      <c r="Z33" s="262"/>
      <c r="AA33" s="262"/>
      <c r="AB33" s="262"/>
      <c r="AC33" s="262"/>
      <c r="AD33" s="262"/>
      <c r="AE33" s="262"/>
      <c r="AF33" s="262"/>
      <c r="AG33" s="262"/>
      <c r="AH33" s="270"/>
      <c r="AI33" s="297"/>
      <c r="AJ33" s="262"/>
      <c r="AK33" s="263"/>
      <c r="AL33" s="335" t="s">
        <v>17</v>
      </c>
    </row>
    <row r="34" spans="1:38" s="25" customFormat="1" ht="12.75" customHeight="1" x14ac:dyDescent="0.2">
      <c r="A34" s="340">
        <v>13</v>
      </c>
      <c r="B34" s="262"/>
      <c r="C34" s="262"/>
      <c r="D34" s="262"/>
      <c r="E34" s="262"/>
      <c r="F34" s="263"/>
      <c r="G34" s="440"/>
      <c r="H34" s="297"/>
      <c r="I34" s="441"/>
      <c r="J34" s="260">
        <f t="shared" si="2"/>
        <v>0</v>
      </c>
      <c r="K34" s="274">
        <f t="shared" si="3"/>
        <v>0</v>
      </c>
      <c r="L34" s="262"/>
      <c r="M34" s="262"/>
      <c r="N34" s="262"/>
      <c r="O34" s="270"/>
      <c r="P34" s="276"/>
      <c r="Q34" s="262"/>
      <c r="R34" s="263"/>
      <c r="S34" s="335" t="s">
        <v>18</v>
      </c>
      <c r="T34" s="340">
        <v>13</v>
      </c>
      <c r="U34" s="262"/>
      <c r="V34" s="262"/>
      <c r="W34" s="262"/>
      <c r="X34" s="262"/>
      <c r="Y34" s="262"/>
      <c r="Z34" s="262"/>
      <c r="AA34" s="262"/>
      <c r="AB34" s="262"/>
      <c r="AC34" s="262"/>
      <c r="AD34" s="262"/>
      <c r="AE34" s="262"/>
      <c r="AF34" s="262"/>
      <c r="AG34" s="262"/>
      <c r="AH34" s="270"/>
      <c r="AI34" s="297"/>
      <c r="AJ34" s="262"/>
      <c r="AK34" s="263"/>
      <c r="AL34" s="335" t="s">
        <v>18</v>
      </c>
    </row>
    <row r="35" spans="1:38" s="25" customFormat="1" ht="12.75" customHeight="1" x14ac:dyDescent="0.2">
      <c r="A35" s="340">
        <v>14</v>
      </c>
      <c r="B35" s="262"/>
      <c r="C35" s="262"/>
      <c r="D35" s="262"/>
      <c r="E35" s="262"/>
      <c r="F35" s="263"/>
      <c r="G35" s="440"/>
      <c r="H35" s="297"/>
      <c r="I35" s="441"/>
      <c r="J35" s="260">
        <f t="shared" si="2"/>
        <v>0</v>
      </c>
      <c r="K35" s="274">
        <f t="shared" si="3"/>
        <v>0</v>
      </c>
      <c r="L35" s="262"/>
      <c r="M35" s="262"/>
      <c r="N35" s="262"/>
      <c r="O35" s="270"/>
      <c r="P35" s="276"/>
      <c r="Q35" s="262"/>
      <c r="R35" s="263"/>
      <c r="S35" s="335" t="s">
        <v>19</v>
      </c>
      <c r="T35" s="340">
        <v>14</v>
      </c>
      <c r="U35" s="262"/>
      <c r="V35" s="262"/>
      <c r="W35" s="262"/>
      <c r="X35" s="262"/>
      <c r="Y35" s="262"/>
      <c r="Z35" s="262"/>
      <c r="AA35" s="262"/>
      <c r="AB35" s="262"/>
      <c r="AC35" s="262"/>
      <c r="AD35" s="262"/>
      <c r="AE35" s="262"/>
      <c r="AF35" s="262"/>
      <c r="AG35" s="262"/>
      <c r="AH35" s="270"/>
      <c r="AI35" s="297"/>
      <c r="AJ35" s="262"/>
      <c r="AK35" s="263"/>
      <c r="AL35" s="335" t="s">
        <v>19</v>
      </c>
    </row>
    <row r="36" spans="1:38" s="25" customFormat="1" ht="12.75" customHeight="1" x14ac:dyDescent="0.2">
      <c r="A36" s="340">
        <v>15</v>
      </c>
      <c r="B36" s="262"/>
      <c r="C36" s="262"/>
      <c r="D36" s="262"/>
      <c r="E36" s="262"/>
      <c r="F36" s="263"/>
      <c r="G36" s="440"/>
      <c r="H36" s="297"/>
      <c r="I36" s="441"/>
      <c r="J36" s="260">
        <f t="shared" si="2"/>
        <v>0</v>
      </c>
      <c r="K36" s="274">
        <f t="shared" si="3"/>
        <v>0</v>
      </c>
      <c r="L36" s="262"/>
      <c r="M36" s="262"/>
      <c r="N36" s="262"/>
      <c r="O36" s="270"/>
      <c r="P36" s="276"/>
      <c r="Q36" s="262"/>
      <c r="R36" s="263"/>
      <c r="S36" s="335" t="s">
        <v>20</v>
      </c>
      <c r="T36" s="340">
        <v>15</v>
      </c>
      <c r="U36" s="262"/>
      <c r="V36" s="262"/>
      <c r="W36" s="262"/>
      <c r="X36" s="262"/>
      <c r="Y36" s="262"/>
      <c r="Z36" s="262"/>
      <c r="AA36" s="262"/>
      <c r="AB36" s="262"/>
      <c r="AC36" s="262"/>
      <c r="AD36" s="262"/>
      <c r="AE36" s="262"/>
      <c r="AF36" s="262"/>
      <c r="AG36" s="262"/>
      <c r="AH36" s="270"/>
      <c r="AI36" s="297"/>
      <c r="AJ36" s="262"/>
      <c r="AK36" s="263"/>
      <c r="AL36" s="335" t="s">
        <v>20</v>
      </c>
    </row>
    <row r="37" spans="1:38" s="25" customFormat="1" ht="12.75" customHeight="1" x14ac:dyDescent="0.2">
      <c r="A37" s="340">
        <v>16</v>
      </c>
      <c r="B37" s="262"/>
      <c r="C37" s="262"/>
      <c r="D37" s="262"/>
      <c r="E37" s="262"/>
      <c r="F37" s="263"/>
      <c r="G37" s="440"/>
      <c r="H37" s="297"/>
      <c r="I37" s="441"/>
      <c r="J37" s="260">
        <f t="shared" si="2"/>
        <v>0</v>
      </c>
      <c r="K37" s="274">
        <f t="shared" si="3"/>
        <v>0</v>
      </c>
      <c r="L37" s="262"/>
      <c r="M37" s="262"/>
      <c r="N37" s="262"/>
      <c r="O37" s="270"/>
      <c r="P37" s="276"/>
      <c r="Q37" s="262"/>
      <c r="R37" s="263"/>
      <c r="S37" s="335" t="s">
        <v>21</v>
      </c>
      <c r="T37" s="340">
        <v>16</v>
      </c>
      <c r="U37" s="262"/>
      <c r="V37" s="262"/>
      <c r="W37" s="262"/>
      <c r="X37" s="262"/>
      <c r="Y37" s="262"/>
      <c r="Z37" s="262"/>
      <c r="AA37" s="262"/>
      <c r="AB37" s="262"/>
      <c r="AC37" s="262"/>
      <c r="AD37" s="262"/>
      <c r="AE37" s="262"/>
      <c r="AF37" s="262"/>
      <c r="AG37" s="262"/>
      <c r="AH37" s="270"/>
      <c r="AI37" s="297"/>
      <c r="AJ37" s="262"/>
      <c r="AK37" s="263"/>
      <c r="AL37" s="335" t="s">
        <v>21</v>
      </c>
    </row>
    <row r="38" spans="1:38" s="25" customFormat="1" ht="12.75" customHeight="1" x14ac:dyDescent="0.2">
      <c r="A38" s="340">
        <v>17</v>
      </c>
      <c r="B38" s="262"/>
      <c r="C38" s="262"/>
      <c r="D38" s="262"/>
      <c r="E38" s="262"/>
      <c r="F38" s="263"/>
      <c r="G38" s="440"/>
      <c r="H38" s="297"/>
      <c r="I38" s="441"/>
      <c r="J38" s="260">
        <f t="shared" si="2"/>
        <v>0</v>
      </c>
      <c r="K38" s="274">
        <f t="shared" si="3"/>
        <v>0</v>
      </c>
      <c r="L38" s="262"/>
      <c r="M38" s="262"/>
      <c r="N38" s="262"/>
      <c r="O38" s="270"/>
      <c r="P38" s="276"/>
      <c r="Q38" s="262"/>
      <c r="R38" s="263"/>
      <c r="S38" s="335" t="s">
        <v>22</v>
      </c>
      <c r="T38" s="340">
        <v>17</v>
      </c>
      <c r="U38" s="262"/>
      <c r="V38" s="262"/>
      <c r="W38" s="262"/>
      <c r="X38" s="262"/>
      <c r="Y38" s="262"/>
      <c r="Z38" s="262"/>
      <c r="AA38" s="262"/>
      <c r="AB38" s="262"/>
      <c r="AC38" s="262"/>
      <c r="AD38" s="262"/>
      <c r="AE38" s="262"/>
      <c r="AF38" s="262"/>
      <c r="AG38" s="262"/>
      <c r="AH38" s="270"/>
      <c r="AI38" s="297"/>
      <c r="AJ38" s="262"/>
      <c r="AK38" s="263"/>
      <c r="AL38" s="335" t="s">
        <v>22</v>
      </c>
    </row>
    <row r="39" spans="1:38" s="25" customFormat="1" ht="12.75" customHeight="1" x14ac:dyDescent="0.2">
      <c r="A39" s="340">
        <v>18</v>
      </c>
      <c r="B39" s="262"/>
      <c r="C39" s="262"/>
      <c r="D39" s="262"/>
      <c r="E39" s="262"/>
      <c r="F39" s="263"/>
      <c r="G39" s="440"/>
      <c r="H39" s="297"/>
      <c r="I39" s="441"/>
      <c r="J39" s="260">
        <f t="shared" si="2"/>
        <v>0</v>
      </c>
      <c r="K39" s="274">
        <f t="shared" si="3"/>
        <v>0</v>
      </c>
      <c r="L39" s="262"/>
      <c r="M39" s="262"/>
      <c r="N39" s="262"/>
      <c r="O39" s="270"/>
      <c r="P39" s="276"/>
      <c r="Q39" s="262"/>
      <c r="R39" s="263"/>
      <c r="S39" s="335" t="s">
        <v>23</v>
      </c>
      <c r="T39" s="340">
        <v>18</v>
      </c>
      <c r="U39" s="262"/>
      <c r="V39" s="262"/>
      <c r="W39" s="262"/>
      <c r="X39" s="262"/>
      <c r="Y39" s="262"/>
      <c r="Z39" s="262"/>
      <c r="AA39" s="262"/>
      <c r="AB39" s="262"/>
      <c r="AC39" s="262"/>
      <c r="AD39" s="262"/>
      <c r="AE39" s="262"/>
      <c r="AF39" s="262"/>
      <c r="AG39" s="262"/>
      <c r="AH39" s="270"/>
      <c r="AI39" s="297"/>
      <c r="AJ39" s="262"/>
      <c r="AK39" s="263"/>
      <c r="AL39" s="335" t="s">
        <v>23</v>
      </c>
    </row>
    <row r="40" spans="1:38" s="25" customFormat="1" ht="12.75" customHeight="1" x14ac:dyDescent="0.2">
      <c r="A40" s="340">
        <v>19</v>
      </c>
      <c r="B40" s="262"/>
      <c r="C40" s="262"/>
      <c r="D40" s="262"/>
      <c r="E40" s="262"/>
      <c r="F40" s="263"/>
      <c r="G40" s="440"/>
      <c r="H40" s="297"/>
      <c r="I40" s="441"/>
      <c r="J40" s="260">
        <f t="shared" si="2"/>
        <v>0</v>
      </c>
      <c r="K40" s="274">
        <f t="shared" si="3"/>
        <v>0</v>
      </c>
      <c r="L40" s="262"/>
      <c r="M40" s="262"/>
      <c r="N40" s="262"/>
      <c r="O40" s="270"/>
      <c r="P40" s="276"/>
      <c r="Q40" s="262"/>
      <c r="R40" s="263"/>
      <c r="S40" s="335" t="s">
        <v>24</v>
      </c>
      <c r="T40" s="340">
        <v>19</v>
      </c>
      <c r="U40" s="262"/>
      <c r="V40" s="262"/>
      <c r="W40" s="262"/>
      <c r="X40" s="262"/>
      <c r="Y40" s="262"/>
      <c r="Z40" s="262"/>
      <c r="AA40" s="262"/>
      <c r="AB40" s="262"/>
      <c r="AC40" s="262"/>
      <c r="AD40" s="262"/>
      <c r="AE40" s="262"/>
      <c r="AF40" s="262"/>
      <c r="AG40" s="262"/>
      <c r="AH40" s="270"/>
      <c r="AI40" s="297"/>
      <c r="AJ40" s="262"/>
      <c r="AK40" s="263"/>
      <c r="AL40" s="335" t="s">
        <v>24</v>
      </c>
    </row>
    <row r="41" spans="1:38" s="25" customFormat="1" ht="12.75" customHeight="1" x14ac:dyDescent="0.2">
      <c r="A41" s="340">
        <v>20</v>
      </c>
      <c r="B41" s="262"/>
      <c r="C41" s="262"/>
      <c r="D41" s="262"/>
      <c r="E41" s="262"/>
      <c r="F41" s="263"/>
      <c r="G41" s="440"/>
      <c r="H41" s="297"/>
      <c r="I41" s="441"/>
      <c r="J41" s="260">
        <f t="shared" si="2"/>
        <v>0</v>
      </c>
      <c r="K41" s="274">
        <f t="shared" si="3"/>
        <v>0</v>
      </c>
      <c r="L41" s="262"/>
      <c r="M41" s="262"/>
      <c r="N41" s="262"/>
      <c r="O41" s="270"/>
      <c r="P41" s="276"/>
      <c r="Q41" s="262"/>
      <c r="R41" s="263"/>
      <c r="S41" s="335" t="s">
        <v>25</v>
      </c>
      <c r="T41" s="340">
        <v>20</v>
      </c>
      <c r="U41" s="262"/>
      <c r="V41" s="262"/>
      <c r="W41" s="262"/>
      <c r="X41" s="262"/>
      <c r="Y41" s="262"/>
      <c r="Z41" s="262"/>
      <c r="AA41" s="262"/>
      <c r="AB41" s="262"/>
      <c r="AC41" s="262"/>
      <c r="AD41" s="262"/>
      <c r="AE41" s="262"/>
      <c r="AF41" s="262"/>
      <c r="AG41" s="262"/>
      <c r="AH41" s="270"/>
      <c r="AI41" s="297"/>
      <c r="AJ41" s="262"/>
      <c r="AK41" s="263"/>
      <c r="AL41" s="335" t="s">
        <v>25</v>
      </c>
    </row>
    <row r="42" spans="1:38" s="25" customFormat="1" ht="12.75" customHeight="1" x14ac:dyDescent="0.2">
      <c r="A42" s="340">
        <v>21</v>
      </c>
      <c r="B42" s="262"/>
      <c r="C42" s="262"/>
      <c r="D42" s="262"/>
      <c r="E42" s="262"/>
      <c r="F42" s="263"/>
      <c r="G42" s="440"/>
      <c r="H42" s="297"/>
      <c r="I42" s="441"/>
      <c r="J42" s="260">
        <f t="shared" si="2"/>
        <v>0</v>
      </c>
      <c r="K42" s="274">
        <f t="shared" si="3"/>
        <v>0</v>
      </c>
      <c r="L42" s="262"/>
      <c r="M42" s="262"/>
      <c r="N42" s="262"/>
      <c r="O42" s="270"/>
      <c r="P42" s="276"/>
      <c r="Q42" s="262"/>
      <c r="R42" s="263"/>
      <c r="S42" s="335" t="s">
        <v>26</v>
      </c>
      <c r="T42" s="340">
        <v>21</v>
      </c>
      <c r="U42" s="262"/>
      <c r="V42" s="262"/>
      <c r="W42" s="262"/>
      <c r="X42" s="262"/>
      <c r="Y42" s="262"/>
      <c r="Z42" s="262"/>
      <c r="AA42" s="262"/>
      <c r="AB42" s="262"/>
      <c r="AC42" s="262"/>
      <c r="AD42" s="262"/>
      <c r="AE42" s="262"/>
      <c r="AF42" s="262"/>
      <c r="AG42" s="262"/>
      <c r="AH42" s="270"/>
      <c r="AI42" s="297"/>
      <c r="AJ42" s="262"/>
      <c r="AK42" s="263"/>
      <c r="AL42" s="335" t="s">
        <v>26</v>
      </c>
    </row>
    <row r="43" spans="1:38" s="25" customFormat="1" ht="12.75" customHeight="1" x14ac:dyDescent="0.2">
      <c r="A43" s="340">
        <v>22</v>
      </c>
      <c r="B43" s="262"/>
      <c r="C43" s="262"/>
      <c r="D43" s="262"/>
      <c r="E43" s="262"/>
      <c r="F43" s="263"/>
      <c r="G43" s="440"/>
      <c r="H43" s="297"/>
      <c r="I43" s="441"/>
      <c r="J43" s="260">
        <f t="shared" si="2"/>
        <v>0</v>
      </c>
      <c r="K43" s="274">
        <f t="shared" si="3"/>
        <v>0</v>
      </c>
      <c r="L43" s="262"/>
      <c r="M43" s="262"/>
      <c r="N43" s="262"/>
      <c r="O43" s="270"/>
      <c r="P43" s="276"/>
      <c r="Q43" s="262"/>
      <c r="R43" s="263"/>
      <c r="S43" s="335" t="s">
        <v>27</v>
      </c>
      <c r="T43" s="340">
        <v>22</v>
      </c>
      <c r="U43" s="262"/>
      <c r="V43" s="262"/>
      <c r="W43" s="262"/>
      <c r="X43" s="262"/>
      <c r="Y43" s="262"/>
      <c r="Z43" s="262"/>
      <c r="AA43" s="262"/>
      <c r="AB43" s="262"/>
      <c r="AC43" s="262"/>
      <c r="AD43" s="262"/>
      <c r="AE43" s="262"/>
      <c r="AF43" s="262"/>
      <c r="AG43" s="262"/>
      <c r="AH43" s="270"/>
      <c r="AI43" s="297"/>
      <c r="AJ43" s="262"/>
      <c r="AK43" s="263"/>
      <c r="AL43" s="335" t="s">
        <v>27</v>
      </c>
    </row>
    <row r="44" spans="1:38" s="25" customFormat="1" ht="12.75" customHeight="1" x14ac:dyDescent="0.2">
      <c r="A44" s="340">
        <v>23</v>
      </c>
      <c r="B44" s="262"/>
      <c r="C44" s="262"/>
      <c r="D44" s="262"/>
      <c r="E44" s="262"/>
      <c r="F44" s="263"/>
      <c r="G44" s="440"/>
      <c r="H44" s="297"/>
      <c r="I44" s="441"/>
      <c r="J44" s="260">
        <f t="shared" si="2"/>
        <v>0</v>
      </c>
      <c r="K44" s="274">
        <f t="shared" si="3"/>
        <v>0</v>
      </c>
      <c r="L44" s="262"/>
      <c r="M44" s="262"/>
      <c r="N44" s="262"/>
      <c r="O44" s="270"/>
      <c r="P44" s="276"/>
      <c r="Q44" s="262"/>
      <c r="R44" s="263"/>
      <c r="S44" s="335" t="s">
        <v>28</v>
      </c>
      <c r="T44" s="340">
        <v>23</v>
      </c>
      <c r="U44" s="262"/>
      <c r="V44" s="262"/>
      <c r="W44" s="262"/>
      <c r="X44" s="262"/>
      <c r="Y44" s="262"/>
      <c r="Z44" s="262"/>
      <c r="AA44" s="262"/>
      <c r="AB44" s="262"/>
      <c r="AC44" s="262"/>
      <c r="AD44" s="262"/>
      <c r="AE44" s="262"/>
      <c r="AF44" s="262"/>
      <c r="AG44" s="262"/>
      <c r="AH44" s="270"/>
      <c r="AI44" s="297"/>
      <c r="AJ44" s="262"/>
      <c r="AK44" s="263"/>
      <c r="AL44" s="335" t="s">
        <v>28</v>
      </c>
    </row>
    <row r="45" spans="1:38" s="25" customFormat="1" ht="12.75" customHeight="1" x14ac:dyDescent="0.2">
      <c r="A45" s="340">
        <v>24</v>
      </c>
      <c r="B45" s="262"/>
      <c r="C45" s="262"/>
      <c r="D45" s="262"/>
      <c r="E45" s="262"/>
      <c r="F45" s="263"/>
      <c r="G45" s="440"/>
      <c r="H45" s="297"/>
      <c r="I45" s="441"/>
      <c r="J45" s="260">
        <f t="shared" si="2"/>
        <v>0</v>
      </c>
      <c r="K45" s="274">
        <f t="shared" si="3"/>
        <v>0</v>
      </c>
      <c r="L45" s="262"/>
      <c r="M45" s="262"/>
      <c r="N45" s="262"/>
      <c r="O45" s="270"/>
      <c r="P45" s="276"/>
      <c r="Q45" s="262"/>
      <c r="R45" s="263"/>
      <c r="S45" s="335" t="s">
        <v>29</v>
      </c>
      <c r="T45" s="340">
        <v>24</v>
      </c>
      <c r="U45" s="262"/>
      <c r="V45" s="262"/>
      <c r="W45" s="262"/>
      <c r="X45" s="262"/>
      <c r="Y45" s="262"/>
      <c r="Z45" s="262"/>
      <c r="AA45" s="262"/>
      <c r="AB45" s="262"/>
      <c r="AC45" s="262"/>
      <c r="AD45" s="262"/>
      <c r="AE45" s="262"/>
      <c r="AF45" s="262"/>
      <c r="AG45" s="262"/>
      <c r="AH45" s="270"/>
      <c r="AI45" s="297"/>
      <c r="AJ45" s="262"/>
      <c r="AK45" s="263"/>
      <c r="AL45" s="335" t="s">
        <v>29</v>
      </c>
    </row>
    <row r="46" spans="1:38" s="25" customFormat="1" ht="12.75" customHeight="1" x14ac:dyDescent="0.2">
      <c r="A46" s="340">
        <v>25</v>
      </c>
      <c r="B46" s="262"/>
      <c r="C46" s="262"/>
      <c r="D46" s="262"/>
      <c r="E46" s="262"/>
      <c r="F46" s="263"/>
      <c r="G46" s="440"/>
      <c r="H46" s="297"/>
      <c r="I46" s="441"/>
      <c r="J46" s="260">
        <f t="shared" si="2"/>
        <v>0</v>
      </c>
      <c r="K46" s="274">
        <f t="shared" si="3"/>
        <v>0</v>
      </c>
      <c r="L46" s="262"/>
      <c r="M46" s="262"/>
      <c r="N46" s="262"/>
      <c r="O46" s="270"/>
      <c r="P46" s="276"/>
      <c r="Q46" s="262"/>
      <c r="R46" s="263"/>
      <c r="S46" s="335" t="s">
        <v>30</v>
      </c>
      <c r="T46" s="340">
        <v>25</v>
      </c>
      <c r="U46" s="262"/>
      <c r="V46" s="262"/>
      <c r="W46" s="262"/>
      <c r="X46" s="262"/>
      <c r="Y46" s="262"/>
      <c r="Z46" s="262"/>
      <c r="AA46" s="262"/>
      <c r="AB46" s="262"/>
      <c r="AC46" s="262"/>
      <c r="AD46" s="262"/>
      <c r="AE46" s="262"/>
      <c r="AF46" s="262"/>
      <c r="AG46" s="262"/>
      <c r="AH46" s="270"/>
      <c r="AI46" s="297"/>
      <c r="AJ46" s="262"/>
      <c r="AK46" s="263"/>
      <c r="AL46" s="335" t="s">
        <v>30</v>
      </c>
    </row>
    <row r="47" spans="1:38" s="25" customFormat="1" ht="12.75" customHeight="1" x14ac:dyDescent="0.2">
      <c r="A47" s="340">
        <v>26</v>
      </c>
      <c r="B47" s="262"/>
      <c r="C47" s="262"/>
      <c r="D47" s="262"/>
      <c r="E47" s="262"/>
      <c r="F47" s="263"/>
      <c r="G47" s="440"/>
      <c r="H47" s="297"/>
      <c r="I47" s="441"/>
      <c r="J47" s="260">
        <f t="shared" si="2"/>
        <v>0</v>
      </c>
      <c r="K47" s="274">
        <f t="shared" si="3"/>
        <v>0</v>
      </c>
      <c r="L47" s="262"/>
      <c r="M47" s="262"/>
      <c r="N47" s="262"/>
      <c r="O47" s="270"/>
      <c r="P47" s="276"/>
      <c r="Q47" s="262"/>
      <c r="R47" s="263"/>
      <c r="S47" s="335" t="s">
        <v>31</v>
      </c>
      <c r="T47" s="340">
        <v>26</v>
      </c>
      <c r="U47" s="262"/>
      <c r="V47" s="262"/>
      <c r="W47" s="262"/>
      <c r="X47" s="262"/>
      <c r="Y47" s="262"/>
      <c r="Z47" s="262"/>
      <c r="AA47" s="262"/>
      <c r="AB47" s="262"/>
      <c r="AC47" s="262"/>
      <c r="AD47" s="262"/>
      <c r="AE47" s="262"/>
      <c r="AF47" s="262"/>
      <c r="AG47" s="262"/>
      <c r="AH47" s="270"/>
      <c r="AI47" s="297"/>
      <c r="AJ47" s="262"/>
      <c r="AK47" s="263"/>
      <c r="AL47" s="335" t="s">
        <v>31</v>
      </c>
    </row>
    <row r="48" spans="1:38" s="25" customFormat="1" ht="12.75" customHeight="1" x14ac:dyDescent="0.2">
      <c r="A48" s="340">
        <v>27</v>
      </c>
      <c r="B48" s="262"/>
      <c r="C48" s="262"/>
      <c r="D48" s="262"/>
      <c r="E48" s="262"/>
      <c r="F48" s="263"/>
      <c r="G48" s="440"/>
      <c r="H48" s="297"/>
      <c r="I48" s="441"/>
      <c r="J48" s="260">
        <f t="shared" si="2"/>
        <v>0</v>
      </c>
      <c r="K48" s="274">
        <f t="shared" si="3"/>
        <v>0</v>
      </c>
      <c r="L48" s="262"/>
      <c r="M48" s="262"/>
      <c r="N48" s="262"/>
      <c r="O48" s="270"/>
      <c r="P48" s="276"/>
      <c r="Q48" s="262"/>
      <c r="R48" s="263"/>
      <c r="S48" s="335" t="s">
        <v>32</v>
      </c>
      <c r="T48" s="340">
        <v>27</v>
      </c>
      <c r="U48" s="262"/>
      <c r="V48" s="262"/>
      <c r="W48" s="262"/>
      <c r="X48" s="262"/>
      <c r="Y48" s="262"/>
      <c r="Z48" s="262"/>
      <c r="AA48" s="262"/>
      <c r="AB48" s="262"/>
      <c r="AC48" s="262"/>
      <c r="AD48" s="262"/>
      <c r="AE48" s="262"/>
      <c r="AF48" s="262"/>
      <c r="AG48" s="262"/>
      <c r="AH48" s="270"/>
      <c r="AI48" s="297"/>
      <c r="AJ48" s="262"/>
      <c r="AK48" s="263"/>
      <c r="AL48" s="335" t="s">
        <v>32</v>
      </c>
    </row>
    <row r="49" spans="1:38" s="25" customFormat="1" ht="12.75" customHeight="1" x14ac:dyDescent="0.2">
      <c r="A49" s="340">
        <v>28</v>
      </c>
      <c r="B49" s="262"/>
      <c r="C49" s="262"/>
      <c r="D49" s="262"/>
      <c r="E49" s="262"/>
      <c r="F49" s="263"/>
      <c r="G49" s="440"/>
      <c r="H49" s="297"/>
      <c r="I49" s="441"/>
      <c r="J49" s="260">
        <f t="shared" si="2"/>
        <v>0</v>
      </c>
      <c r="K49" s="274">
        <f t="shared" si="3"/>
        <v>0</v>
      </c>
      <c r="L49" s="262"/>
      <c r="M49" s="262"/>
      <c r="N49" s="262"/>
      <c r="O49" s="270"/>
      <c r="P49" s="276"/>
      <c r="Q49" s="262"/>
      <c r="R49" s="263"/>
      <c r="S49" s="335" t="s">
        <v>33</v>
      </c>
      <c r="T49" s="340">
        <v>28</v>
      </c>
      <c r="U49" s="262"/>
      <c r="V49" s="262"/>
      <c r="W49" s="262"/>
      <c r="X49" s="262"/>
      <c r="Y49" s="262"/>
      <c r="Z49" s="262"/>
      <c r="AA49" s="262"/>
      <c r="AB49" s="262"/>
      <c r="AC49" s="262"/>
      <c r="AD49" s="262"/>
      <c r="AE49" s="262"/>
      <c r="AF49" s="262"/>
      <c r="AG49" s="262"/>
      <c r="AH49" s="270"/>
      <c r="AI49" s="297"/>
      <c r="AJ49" s="262"/>
      <c r="AK49" s="263"/>
      <c r="AL49" s="335" t="s">
        <v>33</v>
      </c>
    </row>
    <row r="50" spans="1:38" s="25" customFormat="1" ht="12.75" customHeight="1" x14ac:dyDescent="0.2">
      <c r="A50" s="340">
        <v>29</v>
      </c>
      <c r="B50" s="262"/>
      <c r="C50" s="262"/>
      <c r="D50" s="262"/>
      <c r="E50" s="262"/>
      <c r="F50" s="263"/>
      <c r="G50" s="440"/>
      <c r="H50" s="297"/>
      <c r="I50" s="441"/>
      <c r="J50" s="260">
        <f t="shared" si="2"/>
        <v>0</v>
      </c>
      <c r="K50" s="274">
        <f t="shared" si="3"/>
        <v>0</v>
      </c>
      <c r="L50" s="262"/>
      <c r="M50" s="262"/>
      <c r="N50" s="262"/>
      <c r="O50" s="270"/>
      <c r="P50" s="276"/>
      <c r="Q50" s="262"/>
      <c r="R50" s="263"/>
      <c r="S50" s="335" t="s">
        <v>34</v>
      </c>
      <c r="T50" s="340">
        <v>29</v>
      </c>
      <c r="U50" s="262"/>
      <c r="V50" s="262"/>
      <c r="W50" s="262"/>
      <c r="X50" s="275"/>
      <c r="Y50" s="262"/>
      <c r="Z50" s="262"/>
      <c r="AA50" s="262"/>
      <c r="AB50" s="262"/>
      <c r="AC50" s="262"/>
      <c r="AD50" s="262"/>
      <c r="AE50" s="262"/>
      <c r="AF50" s="262"/>
      <c r="AG50" s="262"/>
      <c r="AH50" s="270"/>
      <c r="AI50" s="297"/>
      <c r="AJ50" s="262"/>
      <c r="AK50" s="263"/>
      <c r="AL50" s="335" t="s">
        <v>34</v>
      </c>
    </row>
    <row r="51" spans="1:38" s="25" customFormat="1" ht="12.75" customHeight="1" x14ac:dyDescent="0.2">
      <c r="A51" s="340">
        <v>30</v>
      </c>
      <c r="B51" s="262"/>
      <c r="C51" s="262"/>
      <c r="D51" s="262"/>
      <c r="E51" s="262"/>
      <c r="F51" s="263"/>
      <c r="G51" s="444"/>
      <c r="H51" s="297"/>
      <c r="I51" s="441"/>
      <c r="J51" s="260">
        <f t="shared" si="2"/>
        <v>0</v>
      </c>
      <c r="K51" s="274">
        <f t="shared" si="3"/>
        <v>0</v>
      </c>
      <c r="L51" s="262"/>
      <c r="M51" s="262"/>
      <c r="N51" s="262"/>
      <c r="O51" s="270"/>
      <c r="P51" s="276"/>
      <c r="Q51" s="262"/>
      <c r="R51" s="263"/>
      <c r="S51" s="335" t="s">
        <v>35</v>
      </c>
      <c r="T51" s="340">
        <v>30</v>
      </c>
      <c r="U51" s="262"/>
      <c r="V51" s="262"/>
      <c r="W51" s="262"/>
      <c r="X51" s="262"/>
      <c r="Y51" s="262"/>
      <c r="Z51" s="262"/>
      <c r="AA51" s="262"/>
      <c r="AB51" s="262"/>
      <c r="AC51" s="262"/>
      <c r="AD51" s="262"/>
      <c r="AE51" s="262"/>
      <c r="AF51" s="262"/>
      <c r="AG51" s="262"/>
      <c r="AH51" s="270"/>
      <c r="AI51" s="297"/>
      <c r="AJ51" s="262"/>
      <c r="AK51" s="263"/>
      <c r="AL51" s="335" t="s">
        <v>35</v>
      </c>
    </row>
    <row r="52" spans="1:38" s="25" customFormat="1" ht="12.75" customHeight="1" x14ac:dyDescent="0.2">
      <c r="A52" s="445">
        <v>31</v>
      </c>
      <c r="B52" s="266"/>
      <c r="C52" s="266"/>
      <c r="D52" s="266"/>
      <c r="E52" s="266"/>
      <c r="F52" s="267"/>
      <c r="G52" s="446"/>
      <c r="H52" s="301"/>
      <c r="I52" s="447"/>
      <c r="J52" s="448">
        <f t="shared" si="2"/>
        <v>0</v>
      </c>
      <c r="K52" s="449">
        <f t="shared" si="3"/>
        <v>0</v>
      </c>
      <c r="L52" s="266"/>
      <c r="M52" s="266"/>
      <c r="N52" s="266"/>
      <c r="O52" s="272"/>
      <c r="P52" s="284"/>
      <c r="Q52" s="266"/>
      <c r="R52" s="267"/>
      <c r="S52" s="450" t="s">
        <v>36</v>
      </c>
      <c r="T52" s="445">
        <v>31</v>
      </c>
      <c r="U52" s="266"/>
      <c r="V52" s="266"/>
      <c r="W52" s="266"/>
      <c r="X52" s="266"/>
      <c r="Y52" s="266"/>
      <c r="Z52" s="266"/>
      <c r="AA52" s="266"/>
      <c r="AB52" s="266"/>
      <c r="AC52" s="266"/>
      <c r="AD52" s="266"/>
      <c r="AE52" s="266"/>
      <c r="AF52" s="266"/>
      <c r="AG52" s="266"/>
      <c r="AH52" s="272"/>
      <c r="AI52" s="301"/>
      <c r="AJ52" s="266"/>
      <c r="AK52" s="267"/>
      <c r="AL52" s="450" t="s">
        <v>36</v>
      </c>
    </row>
    <row r="53" spans="1:38" s="51" customFormat="1" ht="12.75" customHeight="1" thickBot="1" x14ac:dyDescent="0.25">
      <c r="A53" s="84"/>
      <c r="B53" s="285">
        <f>SUM(B21:B52)</f>
        <v>0</v>
      </c>
      <c r="C53" s="268">
        <f>SUM(C21:C52)</f>
        <v>0</v>
      </c>
      <c r="D53" s="268">
        <f>SUM(D21:D52)</f>
        <v>0</v>
      </c>
      <c r="E53" s="268">
        <f>SUM(E21:E52)</f>
        <v>0</v>
      </c>
      <c r="F53" s="286">
        <f>SUM(F21:F52)</f>
        <v>0</v>
      </c>
      <c r="G53" s="330"/>
      <c r="H53" s="302" t="s">
        <v>117</v>
      </c>
      <c r="I53" s="253"/>
      <c r="J53" s="268">
        <f t="shared" ref="J53:R53" si="4">SUM(J21:J52)</f>
        <v>0</v>
      </c>
      <c r="K53" s="288">
        <f t="shared" si="4"/>
        <v>0</v>
      </c>
      <c r="L53" s="268">
        <f t="shared" si="4"/>
        <v>0</v>
      </c>
      <c r="M53" s="268">
        <f t="shared" si="4"/>
        <v>0</v>
      </c>
      <c r="N53" s="268">
        <f t="shared" si="4"/>
        <v>0</v>
      </c>
      <c r="O53" s="268">
        <f t="shared" si="4"/>
        <v>0</v>
      </c>
      <c r="P53" s="268">
        <f t="shared" si="4"/>
        <v>0</v>
      </c>
      <c r="Q53" s="268">
        <f t="shared" si="4"/>
        <v>0</v>
      </c>
      <c r="R53" s="268">
        <f t="shared" si="4"/>
        <v>0</v>
      </c>
      <c r="S53" s="342"/>
      <c r="T53" s="84"/>
      <c r="U53" s="268">
        <f t="shared" ref="U53:AH53" si="5">SUM(U21:U52)</f>
        <v>0</v>
      </c>
      <c r="V53" s="268">
        <f t="shared" si="5"/>
        <v>0</v>
      </c>
      <c r="W53" s="268">
        <f t="shared" si="5"/>
        <v>0</v>
      </c>
      <c r="X53" s="268">
        <f t="shared" si="5"/>
        <v>0</v>
      </c>
      <c r="Y53" s="268">
        <f t="shared" si="5"/>
        <v>0</v>
      </c>
      <c r="Z53" s="268">
        <f t="shared" si="5"/>
        <v>0</v>
      </c>
      <c r="AA53" s="268">
        <f t="shared" si="5"/>
        <v>0</v>
      </c>
      <c r="AB53" s="268">
        <f t="shared" si="5"/>
        <v>0</v>
      </c>
      <c r="AC53" s="268">
        <f t="shared" si="5"/>
        <v>0</v>
      </c>
      <c r="AD53" s="268">
        <f t="shared" si="5"/>
        <v>0</v>
      </c>
      <c r="AE53" s="268">
        <f t="shared" si="5"/>
        <v>0</v>
      </c>
      <c r="AF53" s="268">
        <f t="shared" si="5"/>
        <v>0</v>
      </c>
      <c r="AG53" s="268">
        <f t="shared" si="5"/>
        <v>0</v>
      </c>
      <c r="AH53" s="268">
        <f t="shared" si="5"/>
        <v>0</v>
      </c>
      <c r="AI53" s="249"/>
      <c r="AJ53" s="268">
        <f>SUM(AJ21:AJ52)</f>
        <v>0</v>
      </c>
      <c r="AK53" s="269">
        <f>SUM(AK21:AK52)</f>
        <v>0</v>
      </c>
      <c r="AL53" s="337"/>
    </row>
    <row r="54" spans="1:38" s="9" customFormat="1" ht="12.75" customHeight="1" thickTop="1" x14ac:dyDescent="0.2">
      <c r="A54" s="73"/>
      <c r="B54" s="25"/>
      <c r="C54" s="25"/>
      <c r="D54" s="25"/>
      <c r="E54" s="25"/>
      <c r="F54" s="25"/>
      <c r="G54" s="55"/>
      <c r="H54" s="25"/>
      <c r="I54" s="55"/>
      <c r="J54" s="25"/>
      <c r="K54" s="25"/>
      <c r="L54" s="25"/>
      <c r="M54" s="25"/>
      <c r="N54" s="25"/>
      <c r="O54" s="25"/>
      <c r="P54" s="25"/>
      <c r="Q54" s="25"/>
      <c r="R54" s="25"/>
      <c r="S54" s="73"/>
      <c r="T54" s="73"/>
      <c r="U54" s="25"/>
      <c r="V54" s="25"/>
      <c r="W54" s="25"/>
      <c r="X54" s="25"/>
      <c r="Y54" s="25"/>
      <c r="Z54" s="25"/>
      <c r="AA54" s="25"/>
      <c r="AB54" s="25"/>
      <c r="AC54" s="25"/>
      <c r="AD54" s="25"/>
      <c r="AE54" s="25"/>
      <c r="AF54" s="25"/>
      <c r="AG54" s="25"/>
      <c r="AH54" s="25"/>
      <c r="AI54" s="25"/>
      <c r="AJ54" s="25"/>
      <c r="AK54" s="25"/>
      <c r="AL54" s="73"/>
    </row>
    <row r="55" spans="1:38" s="9" customFormat="1" ht="12.75" customHeight="1" x14ac:dyDescent="0.2">
      <c r="A55" s="338"/>
      <c r="G55" s="62"/>
      <c r="I55" s="62"/>
      <c r="J55" s="121"/>
      <c r="S55" s="338"/>
      <c r="T55" s="338"/>
      <c r="AL55" s="338"/>
    </row>
    <row r="56" spans="1:38" ht="12.75" customHeight="1" x14ac:dyDescent="0.2">
      <c r="A56" s="73"/>
      <c r="B56" s="25"/>
      <c r="C56" s="25"/>
      <c r="D56" s="25"/>
      <c r="E56" s="25"/>
      <c r="F56" s="25"/>
      <c r="G56" s="1"/>
      <c r="H56" s="572" t="str">
        <f>H10</f>
        <v xml:space="preserve">SYNDICAT DES MÉTALLOS SL </v>
      </c>
      <c r="I56" s="572"/>
      <c r="J56" s="572"/>
      <c r="K56" s="25"/>
      <c r="L56" s="25"/>
      <c r="M56" s="25"/>
      <c r="N56" s="25"/>
      <c r="O56" s="25"/>
      <c r="P56" s="25"/>
      <c r="Q56" s="25"/>
      <c r="R56" s="25"/>
      <c r="S56" s="73"/>
      <c r="T56" s="73"/>
      <c r="U56" s="25"/>
      <c r="V56" s="25"/>
      <c r="W56" s="25"/>
      <c r="X56" s="25"/>
      <c r="Y56" s="25"/>
      <c r="Z56" s="25"/>
      <c r="AA56" s="18" t="s">
        <v>61</v>
      </c>
      <c r="AB56" s="25"/>
      <c r="AC56" s="25"/>
      <c r="AD56" s="25"/>
      <c r="AE56" s="25"/>
      <c r="AF56" s="25"/>
      <c r="AG56" s="25"/>
      <c r="AH56" s="25"/>
      <c r="AI56" s="25"/>
      <c r="AJ56" s="25"/>
      <c r="AK56" s="25"/>
      <c r="AL56" s="73"/>
    </row>
    <row r="57" spans="1:38" ht="12.75" customHeight="1" x14ac:dyDescent="0.2">
      <c r="A57" s="73"/>
      <c r="B57" s="70" t="str">
        <f>$B$11</f>
        <v>Mois</v>
      </c>
      <c r="C57" s="258" t="str">
        <f>$C$11</f>
        <v>Avril</v>
      </c>
      <c r="D57" s="258" t="str">
        <f>$D$11</f>
        <v>Année</v>
      </c>
      <c r="E57" s="138">
        <f>$E$11</f>
        <v>0</v>
      </c>
      <c r="F57" s="25"/>
      <c r="G57" s="1"/>
      <c r="H57" s="244"/>
      <c r="I57" s="244"/>
      <c r="J57" s="244"/>
      <c r="K57" s="25"/>
      <c r="L57" s="25"/>
      <c r="M57" s="25"/>
      <c r="N57" s="25"/>
      <c r="O57" s="25"/>
      <c r="P57" s="25"/>
      <c r="Q57" s="25"/>
      <c r="R57" s="25"/>
      <c r="S57" s="73"/>
      <c r="T57" s="73"/>
      <c r="U57" s="70"/>
      <c r="V57" s="136"/>
      <c r="W57" s="136"/>
      <c r="X57" s="25"/>
      <c r="Y57" s="25"/>
      <c r="Z57" s="25"/>
      <c r="AA57" s="25"/>
      <c r="AB57" s="25"/>
      <c r="AC57" s="25"/>
      <c r="AD57" s="25"/>
      <c r="AE57" s="25"/>
      <c r="AF57" s="25"/>
      <c r="AG57" s="25"/>
      <c r="AH57" s="25"/>
      <c r="AI57" s="70"/>
      <c r="AJ57" s="258" t="str">
        <f>$C$11</f>
        <v>Avril</v>
      </c>
      <c r="AK57" s="47">
        <f>$E$11</f>
        <v>0</v>
      </c>
      <c r="AL57" s="73"/>
    </row>
    <row r="58" spans="1:38" ht="12.75" customHeight="1" x14ac:dyDescent="0.2">
      <c r="A58" s="73"/>
      <c r="B58" s="70" t="str">
        <f>$B$12</f>
        <v>Page No.</v>
      </c>
      <c r="C58" s="71">
        <f>C12+1</f>
        <v>2</v>
      </c>
      <c r="D58" s="47"/>
      <c r="E58" s="25"/>
      <c r="F58" s="25"/>
      <c r="G58" s="1"/>
      <c r="H58" s="25"/>
      <c r="I58" s="58" t="s">
        <v>56</v>
      </c>
      <c r="J58" s="25"/>
      <c r="K58" s="25"/>
      <c r="L58" s="10"/>
      <c r="M58" s="25"/>
      <c r="N58" s="25"/>
      <c r="O58" s="25"/>
      <c r="P58" s="37"/>
      <c r="Q58" s="25"/>
      <c r="R58" s="37"/>
      <c r="S58" s="73"/>
      <c r="T58" s="73"/>
      <c r="U58" s="70"/>
      <c r="V58" s="136"/>
      <c r="W58" s="136"/>
      <c r="X58" s="25"/>
      <c r="Y58" s="25"/>
      <c r="Z58" s="25"/>
      <c r="AA58" s="25"/>
      <c r="AB58" s="38" t="s">
        <v>62</v>
      </c>
      <c r="AC58" s="25"/>
      <c r="AD58" s="25"/>
      <c r="AE58" s="25"/>
      <c r="AF58" s="25"/>
      <c r="AG58" s="25"/>
      <c r="AH58" s="25"/>
      <c r="AI58" s="70" t="str">
        <f>$B$12</f>
        <v>Page No.</v>
      </c>
      <c r="AJ58" s="71">
        <f>AJ12+1</f>
        <v>2</v>
      </c>
      <c r="AK58" s="74"/>
      <c r="AL58" s="73"/>
    </row>
    <row r="59" spans="1:38" ht="12.75" customHeight="1" x14ac:dyDescent="0.2">
      <c r="A59" s="76"/>
      <c r="B59" s="8"/>
      <c r="C59" s="8"/>
      <c r="D59" s="8"/>
      <c r="E59" s="8"/>
      <c r="F59" s="8"/>
      <c r="G59" s="58"/>
      <c r="H59" s="8"/>
      <c r="I59" s="58"/>
      <c r="J59" s="8"/>
      <c r="K59" s="8"/>
      <c r="L59" s="25"/>
      <c r="M59" s="8"/>
      <c r="N59" s="8"/>
      <c r="O59" s="8"/>
      <c r="P59" s="8"/>
      <c r="Q59" s="8"/>
      <c r="R59" s="8"/>
      <c r="S59" s="76"/>
      <c r="T59" s="76"/>
      <c r="U59" s="8"/>
      <c r="V59" s="8"/>
      <c r="W59" s="8"/>
      <c r="X59" s="8"/>
      <c r="Y59" s="8"/>
      <c r="Z59" s="8"/>
      <c r="AA59" s="8"/>
      <c r="AB59" s="8"/>
      <c r="AC59" s="8"/>
      <c r="AD59" s="8"/>
      <c r="AE59" s="25"/>
      <c r="AF59" s="8"/>
      <c r="AG59" s="8"/>
      <c r="AH59" s="8"/>
      <c r="AI59" s="8"/>
      <c r="AJ59" s="8"/>
      <c r="AK59" s="8"/>
      <c r="AL59" s="76"/>
    </row>
    <row r="60" spans="1:38" ht="12.75" customHeight="1" x14ac:dyDescent="0.2">
      <c r="A60" s="39"/>
      <c r="B60" s="39"/>
      <c r="C60" s="39"/>
      <c r="D60" s="39"/>
      <c r="E60" s="39"/>
      <c r="F60" s="39"/>
      <c r="G60" s="59"/>
      <c r="H60" s="39"/>
      <c r="I60" s="59"/>
      <c r="J60" s="39"/>
      <c r="K60" s="39"/>
      <c r="L60" s="40"/>
      <c r="M60" s="39"/>
      <c r="N60" s="39"/>
      <c r="O60" s="39"/>
      <c r="P60" s="39"/>
      <c r="Q60" s="39"/>
      <c r="R60" s="39"/>
      <c r="S60" s="39"/>
      <c r="T60" s="39"/>
      <c r="U60" s="39"/>
      <c r="V60" s="39"/>
      <c r="W60" s="39"/>
      <c r="X60" s="39"/>
      <c r="Y60" s="39"/>
      <c r="Z60" s="39"/>
      <c r="AA60" s="39"/>
      <c r="AB60" s="39"/>
      <c r="AC60" s="39"/>
      <c r="AD60" s="39"/>
      <c r="AE60" s="40"/>
      <c r="AF60" s="39"/>
      <c r="AG60" s="39"/>
      <c r="AH60" s="39"/>
      <c r="AI60" s="39"/>
      <c r="AJ60" s="39"/>
      <c r="AK60" s="39"/>
      <c r="AL60" s="39"/>
    </row>
    <row r="61" spans="1:38" ht="12.75" customHeight="1" x14ac:dyDescent="0.2">
      <c r="A61" s="2"/>
      <c r="B61" s="8"/>
      <c r="C61" s="8" t="s">
        <v>57</v>
      </c>
      <c r="D61" s="8"/>
      <c r="E61" s="75"/>
      <c r="F61" s="2"/>
      <c r="G61" s="66"/>
      <c r="H61" s="6" t="s">
        <v>58</v>
      </c>
      <c r="I61" s="363"/>
      <c r="J61" s="550" t="s">
        <v>59</v>
      </c>
      <c r="K61" s="551"/>
      <c r="L61" s="8"/>
      <c r="M61" s="8"/>
      <c r="N61" s="8"/>
      <c r="O61" s="10" t="s">
        <v>118</v>
      </c>
      <c r="P61" s="8"/>
      <c r="Q61" s="8"/>
      <c r="R61" s="2"/>
      <c r="S61" s="76"/>
      <c r="T61" s="2"/>
      <c r="U61" s="8"/>
      <c r="V61" s="8"/>
      <c r="W61" s="8"/>
      <c r="X61" s="8"/>
      <c r="Y61" s="8"/>
      <c r="Z61" s="8"/>
      <c r="AA61" s="8"/>
      <c r="AB61" s="8"/>
      <c r="AC61" s="8"/>
      <c r="AD61" s="8"/>
      <c r="AE61" s="8"/>
      <c r="AF61" s="8"/>
      <c r="AG61" s="8"/>
      <c r="AH61" s="8"/>
      <c r="AI61" s="21"/>
      <c r="AJ61" s="8"/>
      <c r="AK61" s="2"/>
      <c r="AL61" s="76"/>
    </row>
    <row r="62" spans="1:38" ht="12.75" customHeight="1" x14ac:dyDescent="0.2">
      <c r="A62" s="2"/>
      <c r="B62" s="8"/>
      <c r="C62" s="8"/>
      <c r="D62" s="8"/>
      <c r="E62" s="76"/>
      <c r="F62" s="2"/>
      <c r="G62" s="66"/>
      <c r="H62" s="21"/>
      <c r="I62" s="364"/>
      <c r="J62" s="8"/>
      <c r="K62" s="2"/>
      <c r="L62" s="8"/>
      <c r="M62" s="8"/>
      <c r="N62" s="8"/>
      <c r="O62" s="8"/>
      <c r="P62" s="8"/>
      <c r="Q62" s="8"/>
      <c r="R62" s="2"/>
      <c r="S62" s="76"/>
      <c r="T62" s="2"/>
      <c r="U62" s="8"/>
      <c r="V62" s="8"/>
      <c r="W62" s="8"/>
      <c r="X62" s="8"/>
      <c r="Y62" s="8"/>
      <c r="Z62" s="8"/>
      <c r="AA62" s="8"/>
      <c r="AB62" s="8"/>
      <c r="AC62" s="8"/>
      <c r="AD62" s="8"/>
      <c r="AE62" s="8"/>
      <c r="AF62" s="8"/>
      <c r="AG62" s="8"/>
      <c r="AH62" s="8"/>
      <c r="AI62" s="21"/>
      <c r="AJ62" s="8"/>
      <c r="AK62" s="2"/>
      <c r="AL62" s="76"/>
    </row>
    <row r="63" spans="1:38" ht="12.75" customHeight="1" thickBot="1" x14ac:dyDescent="0.25">
      <c r="A63" s="35"/>
      <c r="B63" s="32">
        <v>1</v>
      </c>
      <c r="C63" s="32">
        <v>2</v>
      </c>
      <c r="D63" s="32">
        <v>3</v>
      </c>
      <c r="E63" s="32">
        <v>4</v>
      </c>
      <c r="F63" s="34">
        <v>5</v>
      </c>
      <c r="G63" s="67">
        <v>6</v>
      </c>
      <c r="H63" s="34">
        <v>7</v>
      </c>
      <c r="I63" s="365">
        <v>8</v>
      </c>
      <c r="J63" s="32">
        <v>9</v>
      </c>
      <c r="K63" s="34">
        <v>10</v>
      </c>
      <c r="L63" s="32">
        <v>11</v>
      </c>
      <c r="M63" s="32" t="s">
        <v>0</v>
      </c>
      <c r="N63" s="32">
        <v>12</v>
      </c>
      <c r="O63" s="32">
        <v>13</v>
      </c>
      <c r="P63" s="32">
        <v>14</v>
      </c>
      <c r="Q63" s="32">
        <v>15</v>
      </c>
      <c r="R63" s="34" t="s">
        <v>1</v>
      </c>
      <c r="S63" s="31"/>
      <c r="T63" s="35"/>
      <c r="U63" s="32">
        <v>16</v>
      </c>
      <c r="V63" s="32">
        <v>17</v>
      </c>
      <c r="W63" s="32">
        <v>18</v>
      </c>
      <c r="X63" s="32">
        <v>19</v>
      </c>
      <c r="Y63" s="32">
        <v>20</v>
      </c>
      <c r="Z63" s="32" t="s">
        <v>2</v>
      </c>
      <c r="AA63" s="32">
        <v>21</v>
      </c>
      <c r="AB63" s="32">
        <v>22</v>
      </c>
      <c r="AC63" s="32">
        <v>23</v>
      </c>
      <c r="AD63" s="32">
        <v>24</v>
      </c>
      <c r="AE63" s="32">
        <v>25</v>
      </c>
      <c r="AF63" s="32">
        <v>26</v>
      </c>
      <c r="AG63" s="32">
        <v>27</v>
      </c>
      <c r="AH63" s="32">
        <v>28</v>
      </c>
      <c r="AI63" s="36">
        <v>29</v>
      </c>
      <c r="AJ63" s="32">
        <v>30</v>
      </c>
      <c r="AK63" s="34">
        <v>31</v>
      </c>
      <c r="AL63" s="31"/>
    </row>
    <row r="64" spans="1:38" s="9" customFormat="1" ht="15.75" customHeight="1" thickTop="1" x14ac:dyDescent="0.2">
      <c r="A64" s="2"/>
      <c r="B64" s="483" t="s">
        <v>428</v>
      </c>
      <c r="C64" s="486" t="s">
        <v>429</v>
      </c>
      <c r="D64" s="486" t="s">
        <v>430</v>
      </c>
      <c r="E64" s="486" t="s">
        <v>431</v>
      </c>
      <c r="F64" s="489" t="s">
        <v>455</v>
      </c>
      <c r="G64" s="68"/>
      <c r="H64" s="6"/>
      <c r="I64" s="60"/>
      <c r="J64" s="20"/>
      <c r="K64" s="6"/>
      <c r="L64" s="483" t="s">
        <v>433</v>
      </c>
      <c r="M64" s="486" t="s">
        <v>434</v>
      </c>
      <c r="N64" s="486" t="s">
        <v>435</v>
      </c>
      <c r="O64" s="486" t="s">
        <v>436</v>
      </c>
      <c r="P64" s="486" t="s">
        <v>437</v>
      </c>
      <c r="Q64" s="486" t="s">
        <v>438</v>
      </c>
      <c r="R64" s="489" t="s">
        <v>439</v>
      </c>
      <c r="S64" s="76"/>
      <c r="T64" s="2"/>
      <c r="U64" s="507" t="s">
        <v>294</v>
      </c>
      <c r="V64" s="508"/>
      <c r="W64" s="508"/>
      <c r="X64" s="508"/>
      <c r="Y64" s="509"/>
      <c r="Z64" s="486" t="s">
        <v>441</v>
      </c>
      <c r="AA64" s="486" t="s">
        <v>442</v>
      </c>
      <c r="AB64" s="486" t="s">
        <v>443</v>
      </c>
      <c r="AC64" s="486" t="s">
        <v>444</v>
      </c>
      <c r="AD64" s="486" t="s">
        <v>445</v>
      </c>
      <c r="AE64" s="486" t="s">
        <v>446</v>
      </c>
      <c r="AF64" s="486" t="s">
        <v>447</v>
      </c>
      <c r="AG64" s="495" t="s">
        <v>448</v>
      </c>
      <c r="AH64" s="489" t="s">
        <v>449</v>
      </c>
      <c r="AI64" s="21"/>
      <c r="AJ64" s="483" t="s">
        <v>453</v>
      </c>
      <c r="AK64" s="489" t="s">
        <v>454</v>
      </c>
      <c r="AL64" s="76"/>
    </row>
    <row r="65" spans="1:38" s="9" customFormat="1" ht="15.75" customHeight="1" x14ac:dyDescent="0.2">
      <c r="A65" s="2"/>
      <c r="B65" s="484"/>
      <c r="C65" s="487"/>
      <c r="D65" s="487"/>
      <c r="E65" s="487"/>
      <c r="F65" s="490"/>
      <c r="G65" s="68" t="s">
        <v>3</v>
      </c>
      <c r="H65" s="6" t="s">
        <v>48</v>
      </c>
      <c r="I65" s="60" t="s">
        <v>84</v>
      </c>
      <c r="J65" s="20" t="s">
        <v>49</v>
      </c>
      <c r="K65" s="6" t="s">
        <v>50</v>
      </c>
      <c r="L65" s="484"/>
      <c r="M65" s="487"/>
      <c r="N65" s="487"/>
      <c r="O65" s="487"/>
      <c r="P65" s="487"/>
      <c r="Q65" s="487"/>
      <c r="R65" s="490"/>
      <c r="S65" s="76"/>
      <c r="T65" s="2"/>
      <c r="U65" s="498" t="s">
        <v>450</v>
      </c>
      <c r="V65" s="500" t="s">
        <v>451</v>
      </c>
      <c r="W65" s="500" t="s">
        <v>52</v>
      </c>
      <c r="X65" s="500" t="s">
        <v>51</v>
      </c>
      <c r="Y65" s="500" t="s">
        <v>452</v>
      </c>
      <c r="Z65" s="487"/>
      <c r="AA65" s="487"/>
      <c r="AB65" s="487"/>
      <c r="AC65" s="487"/>
      <c r="AD65" s="487"/>
      <c r="AE65" s="487"/>
      <c r="AF65" s="487"/>
      <c r="AG65" s="496"/>
      <c r="AH65" s="490"/>
      <c r="AI65" s="11" t="s">
        <v>53</v>
      </c>
      <c r="AJ65" s="484"/>
      <c r="AK65" s="490"/>
      <c r="AL65" s="76"/>
    </row>
    <row r="66" spans="1:38" s="9" customFormat="1" ht="15.75" customHeight="1" thickBot="1" x14ac:dyDescent="0.25">
      <c r="A66" s="12"/>
      <c r="B66" s="485"/>
      <c r="C66" s="488"/>
      <c r="D66" s="488"/>
      <c r="E66" s="488"/>
      <c r="F66" s="491"/>
      <c r="G66" s="69"/>
      <c r="H66" s="15"/>
      <c r="I66" s="61" t="s">
        <v>4</v>
      </c>
      <c r="J66" s="22"/>
      <c r="K66" s="15"/>
      <c r="L66" s="485"/>
      <c r="M66" s="488"/>
      <c r="N66" s="488"/>
      <c r="O66" s="488"/>
      <c r="P66" s="488"/>
      <c r="Q66" s="488"/>
      <c r="R66" s="491"/>
      <c r="S66" s="333"/>
      <c r="T66" s="12"/>
      <c r="U66" s="499"/>
      <c r="V66" s="488"/>
      <c r="W66" s="488"/>
      <c r="X66" s="488"/>
      <c r="Y66" s="488"/>
      <c r="Z66" s="488"/>
      <c r="AA66" s="488"/>
      <c r="AB66" s="488"/>
      <c r="AC66" s="488"/>
      <c r="AD66" s="488"/>
      <c r="AE66" s="488"/>
      <c r="AF66" s="488"/>
      <c r="AG66" s="497"/>
      <c r="AH66" s="491"/>
      <c r="AI66" s="23"/>
      <c r="AJ66" s="485"/>
      <c r="AK66" s="491"/>
      <c r="AL66" s="333"/>
    </row>
    <row r="67" spans="1:38" s="51" customFormat="1" ht="12.75" customHeight="1" thickTop="1" x14ac:dyDescent="0.2">
      <c r="A67" s="50"/>
      <c r="B67" s="260">
        <f>B53</f>
        <v>0</v>
      </c>
      <c r="C67" s="260">
        <f t="shared" ref="C67:F67" si="6">C53</f>
        <v>0</v>
      </c>
      <c r="D67" s="260">
        <f t="shared" si="6"/>
        <v>0</v>
      </c>
      <c r="E67" s="260">
        <f t="shared" si="6"/>
        <v>0</v>
      </c>
      <c r="F67" s="260">
        <f t="shared" si="6"/>
        <v>0</v>
      </c>
      <c r="G67" s="329" t="str">
        <f>$C$11</f>
        <v>Avril</v>
      </c>
      <c r="H67" s="296" t="s">
        <v>63</v>
      </c>
      <c r="I67" s="250"/>
      <c r="J67" s="331">
        <f t="shared" ref="J67:R67" si="7">J53</f>
        <v>0</v>
      </c>
      <c r="K67" s="287">
        <f t="shared" si="7"/>
        <v>0</v>
      </c>
      <c r="L67" s="260">
        <f t="shared" si="7"/>
        <v>0</v>
      </c>
      <c r="M67" s="260">
        <f t="shared" si="7"/>
        <v>0</v>
      </c>
      <c r="N67" s="260">
        <f t="shared" si="7"/>
        <v>0</v>
      </c>
      <c r="O67" s="260">
        <f t="shared" si="7"/>
        <v>0</v>
      </c>
      <c r="P67" s="260">
        <f t="shared" si="7"/>
        <v>0</v>
      </c>
      <c r="Q67" s="260">
        <f t="shared" si="7"/>
        <v>0</v>
      </c>
      <c r="R67" s="287">
        <f t="shared" si="7"/>
        <v>0</v>
      </c>
      <c r="S67" s="343"/>
      <c r="T67" s="50"/>
      <c r="U67" s="260">
        <f>U53</f>
        <v>0</v>
      </c>
      <c r="V67" s="260">
        <f t="shared" ref="V67:AG67" si="8">V53</f>
        <v>0</v>
      </c>
      <c r="W67" s="260">
        <f t="shared" si="8"/>
        <v>0</v>
      </c>
      <c r="X67" s="260">
        <f t="shared" si="8"/>
        <v>0</v>
      </c>
      <c r="Y67" s="260">
        <f t="shared" si="8"/>
        <v>0</v>
      </c>
      <c r="Z67" s="260">
        <f t="shared" si="8"/>
        <v>0</v>
      </c>
      <c r="AA67" s="260">
        <f t="shared" si="8"/>
        <v>0</v>
      </c>
      <c r="AB67" s="260">
        <f t="shared" si="8"/>
        <v>0</v>
      </c>
      <c r="AC67" s="260">
        <f t="shared" si="8"/>
        <v>0</v>
      </c>
      <c r="AD67" s="260">
        <f t="shared" si="8"/>
        <v>0</v>
      </c>
      <c r="AE67" s="260">
        <f t="shared" si="8"/>
        <v>0</v>
      </c>
      <c r="AF67" s="260">
        <f t="shared" si="8"/>
        <v>0</v>
      </c>
      <c r="AG67" s="260">
        <f t="shared" si="8"/>
        <v>0</v>
      </c>
      <c r="AH67" s="260">
        <f>AH53</f>
        <v>0</v>
      </c>
      <c r="AI67" s="300"/>
      <c r="AJ67" s="260">
        <f>AJ53</f>
        <v>0</v>
      </c>
      <c r="AK67" s="260">
        <f>AK53</f>
        <v>0</v>
      </c>
      <c r="AL67" s="334"/>
    </row>
    <row r="68" spans="1:38" s="25" customFormat="1" ht="12.75" customHeight="1" x14ac:dyDescent="0.2">
      <c r="A68" s="340">
        <v>1</v>
      </c>
      <c r="B68" s="262"/>
      <c r="C68" s="262"/>
      <c r="D68" s="262"/>
      <c r="E68" s="262"/>
      <c r="F68" s="263"/>
      <c r="G68" s="440"/>
      <c r="H68" s="297"/>
      <c r="I68" s="441"/>
      <c r="J68" s="260">
        <f t="shared" ref="J68:J98" si="9">SUM(B68:F68)</f>
        <v>0</v>
      </c>
      <c r="K68" s="274">
        <f t="shared" ref="K68:K98" si="10">SUM(U68:AK68)-SUM(L68:R68)</f>
        <v>0</v>
      </c>
      <c r="L68" s="262"/>
      <c r="M68" s="262"/>
      <c r="N68" s="262"/>
      <c r="O68" s="270"/>
      <c r="P68" s="276"/>
      <c r="Q68" s="262"/>
      <c r="R68" s="263"/>
      <c r="S68" s="335" t="s">
        <v>6</v>
      </c>
      <c r="T68" s="340">
        <v>1</v>
      </c>
      <c r="U68" s="262"/>
      <c r="V68" s="262"/>
      <c r="W68" s="262"/>
      <c r="X68" s="262"/>
      <c r="Y68" s="262"/>
      <c r="Z68" s="262"/>
      <c r="AA68" s="262"/>
      <c r="AB68" s="262"/>
      <c r="AC68" s="262"/>
      <c r="AD68" s="262"/>
      <c r="AE68" s="262"/>
      <c r="AF68" s="262"/>
      <c r="AG68" s="262"/>
      <c r="AH68" s="270"/>
      <c r="AI68" s="297"/>
      <c r="AJ68" s="262"/>
      <c r="AK68" s="263"/>
      <c r="AL68" s="335" t="s">
        <v>6</v>
      </c>
    </row>
    <row r="69" spans="1:38" s="25" customFormat="1" ht="12.75" customHeight="1" x14ac:dyDescent="0.2">
      <c r="A69" s="340">
        <v>2</v>
      </c>
      <c r="B69" s="262"/>
      <c r="C69" s="262"/>
      <c r="D69" s="262"/>
      <c r="E69" s="262"/>
      <c r="F69" s="263"/>
      <c r="G69" s="440"/>
      <c r="H69" s="297"/>
      <c r="I69" s="441"/>
      <c r="J69" s="260">
        <f t="shared" si="9"/>
        <v>0</v>
      </c>
      <c r="K69" s="274">
        <f t="shared" si="10"/>
        <v>0</v>
      </c>
      <c r="L69" s="262"/>
      <c r="M69" s="262"/>
      <c r="N69" s="262"/>
      <c r="O69" s="270"/>
      <c r="P69" s="276"/>
      <c r="Q69" s="262"/>
      <c r="R69" s="263"/>
      <c r="S69" s="335" t="s">
        <v>7</v>
      </c>
      <c r="T69" s="340">
        <v>2</v>
      </c>
      <c r="U69" s="262"/>
      <c r="V69" s="262"/>
      <c r="W69" s="262"/>
      <c r="X69" s="262"/>
      <c r="Y69" s="262"/>
      <c r="Z69" s="262"/>
      <c r="AA69" s="262"/>
      <c r="AB69" s="262"/>
      <c r="AC69" s="262"/>
      <c r="AD69" s="262"/>
      <c r="AE69" s="262"/>
      <c r="AF69" s="262"/>
      <c r="AG69" s="262"/>
      <c r="AH69" s="270"/>
      <c r="AI69" s="297"/>
      <c r="AJ69" s="262"/>
      <c r="AK69" s="263"/>
      <c r="AL69" s="335" t="s">
        <v>7</v>
      </c>
    </row>
    <row r="70" spans="1:38" s="25" customFormat="1" ht="12.75" customHeight="1" x14ac:dyDescent="0.2">
      <c r="A70" s="340">
        <v>3</v>
      </c>
      <c r="B70" s="262"/>
      <c r="C70" s="262"/>
      <c r="D70" s="262"/>
      <c r="E70" s="262"/>
      <c r="F70" s="263"/>
      <c r="G70" s="440"/>
      <c r="H70" s="297"/>
      <c r="I70" s="441"/>
      <c r="J70" s="260">
        <f t="shared" si="9"/>
        <v>0</v>
      </c>
      <c r="K70" s="274">
        <f t="shared" si="10"/>
        <v>0</v>
      </c>
      <c r="L70" s="262"/>
      <c r="M70" s="262"/>
      <c r="N70" s="262"/>
      <c r="O70" s="270"/>
      <c r="P70" s="276"/>
      <c r="Q70" s="262"/>
      <c r="R70" s="263"/>
      <c r="S70" s="335" t="s">
        <v>8</v>
      </c>
      <c r="T70" s="340">
        <v>3</v>
      </c>
      <c r="U70" s="262"/>
      <c r="V70" s="262"/>
      <c r="W70" s="262"/>
      <c r="X70" s="262"/>
      <c r="Y70" s="262"/>
      <c r="Z70" s="262"/>
      <c r="AA70" s="262"/>
      <c r="AB70" s="262"/>
      <c r="AC70" s="262"/>
      <c r="AD70" s="262"/>
      <c r="AE70" s="262"/>
      <c r="AF70" s="262"/>
      <c r="AG70" s="262"/>
      <c r="AH70" s="270"/>
      <c r="AI70" s="297"/>
      <c r="AJ70" s="262"/>
      <c r="AK70" s="263"/>
      <c r="AL70" s="335" t="s">
        <v>8</v>
      </c>
    </row>
    <row r="71" spans="1:38" s="25" customFormat="1" ht="12.75" customHeight="1" x14ac:dyDescent="0.2">
      <c r="A71" s="340">
        <v>4</v>
      </c>
      <c r="B71" s="262"/>
      <c r="C71" s="262"/>
      <c r="D71" s="262"/>
      <c r="E71" s="262"/>
      <c r="F71" s="263"/>
      <c r="G71" s="440"/>
      <c r="H71" s="297"/>
      <c r="I71" s="441"/>
      <c r="J71" s="260">
        <f t="shared" si="9"/>
        <v>0</v>
      </c>
      <c r="K71" s="274">
        <f t="shared" si="10"/>
        <v>0</v>
      </c>
      <c r="L71" s="262"/>
      <c r="M71" s="262"/>
      <c r="N71" s="262"/>
      <c r="O71" s="270"/>
      <c r="P71" s="276"/>
      <c r="Q71" s="262"/>
      <c r="R71" s="263"/>
      <c r="S71" s="335" t="s">
        <v>9</v>
      </c>
      <c r="T71" s="340">
        <v>4</v>
      </c>
      <c r="U71" s="262"/>
      <c r="V71" s="262"/>
      <c r="W71" s="262"/>
      <c r="X71" s="262"/>
      <c r="Y71" s="262"/>
      <c r="Z71" s="262"/>
      <c r="AA71" s="262"/>
      <c r="AB71" s="262"/>
      <c r="AC71" s="262"/>
      <c r="AD71" s="262"/>
      <c r="AE71" s="262"/>
      <c r="AF71" s="262"/>
      <c r="AG71" s="262"/>
      <c r="AH71" s="270"/>
      <c r="AI71" s="297"/>
      <c r="AJ71" s="262"/>
      <c r="AK71" s="263"/>
      <c r="AL71" s="335" t="s">
        <v>9</v>
      </c>
    </row>
    <row r="72" spans="1:38" s="25" customFormat="1" ht="12.75" customHeight="1" x14ac:dyDescent="0.2">
      <c r="A72" s="340">
        <v>5</v>
      </c>
      <c r="B72" s="262"/>
      <c r="C72" s="262"/>
      <c r="D72" s="262"/>
      <c r="E72" s="262"/>
      <c r="F72" s="263"/>
      <c r="G72" s="442"/>
      <c r="H72" s="297"/>
      <c r="I72" s="441"/>
      <c r="J72" s="260">
        <f t="shared" si="9"/>
        <v>0</v>
      </c>
      <c r="K72" s="274">
        <f t="shared" si="10"/>
        <v>0</v>
      </c>
      <c r="L72" s="262"/>
      <c r="M72" s="262"/>
      <c r="N72" s="262"/>
      <c r="O72" s="270"/>
      <c r="P72" s="276"/>
      <c r="Q72" s="262"/>
      <c r="R72" s="263"/>
      <c r="S72" s="335" t="s">
        <v>10</v>
      </c>
      <c r="T72" s="340">
        <v>5</v>
      </c>
      <c r="U72" s="262"/>
      <c r="V72" s="262"/>
      <c r="W72" s="262"/>
      <c r="X72" s="262"/>
      <c r="Y72" s="262"/>
      <c r="Z72" s="262"/>
      <c r="AA72" s="262"/>
      <c r="AB72" s="262"/>
      <c r="AC72" s="262"/>
      <c r="AD72" s="262"/>
      <c r="AE72" s="262"/>
      <c r="AF72" s="262"/>
      <c r="AG72" s="262"/>
      <c r="AH72" s="270"/>
      <c r="AI72" s="297"/>
      <c r="AJ72" s="262"/>
      <c r="AK72" s="263"/>
      <c r="AL72" s="335" t="s">
        <v>10</v>
      </c>
    </row>
    <row r="73" spans="1:38" s="25" customFormat="1" ht="12.75" customHeight="1" x14ac:dyDescent="0.2">
      <c r="A73" s="24">
        <v>6</v>
      </c>
      <c r="B73" s="264"/>
      <c r="C73" s="264"/>
      <c r="D73" s="264"/>
      <c r="E73" s="264"/>
      <c r="F73" s="265"/>
      <c r="G73" s="440"/>
      <c r="H73" s="298"/>
      <c r="I73" s="443"/>
      <c r="J73" s="260">
        <f t="shared" si="9"/>
        <v>0</v>
      </c>
      <c r="K73" s="274">
        <f t="shared" si="10"/>
        <v>0</v>
      </c>
      <c r="L73" s="264"/>
      <c r="M73" s="264"/>
      <c r="N73" s="264"/>
      <c r="O73" s="271"/>
      <c r="P73" s="275"/>
      <c r="Q73" s="264"/>
      <c r="R73" s="265"/>
      <c r="S73" s="336" t="s">
        <v>11</v>
      </c>
      <c r="T73" s="24">
        <v>6</v>
      </c>
      <c r="U73" s="264"/>
      <c r="V73" s="264"/>
      <c r="W73" s="264"/>
      <c r="X73" s="264"/>
      <c r="Y73" s="264"/>
      <c r="Z73" s="264"/>
      <c r="AA73" s="264"/>
      <c r="AB73" s="264"/>
      <c r="AC73" s="264"/>
      <c r="AD73" s="264"/>
      <c r="AE73" s="264"/>
      <c r="AF73" s="264"/>
      <c r="AG73" s="264"/>
      <c r="AH73" s="271"/>
      <c r="AI73" s="298"/>
      <c r="AJ73" s="264"/>
      <c r="AK73" s="265"/>
      <c r="AL73" s="336" t="s">
        <v>11</v>
      </c>
    </row>
    <row r="74" spans="1:38" s="25" customFormat="1" ht="12.75" customHeight="1" x14ac:dyDescent="0.2">
      <c r="A74" s="340">
        <v>7</v>
      </c>
      <c r="B74" s="262"/>
      <c r="C74" s="262"/>
      <c r="D74" s="262"/>
      <c r="E74" s="262"/>
      <c r="F74" s="263"/>
      <c r="G74" s="440"/>
      <c r="H74" s="297"/>
      <c r="I74" s="441"/>
      <c r="J74" s="260">
        <f t="shared" si="9"/>
        <v>0</v>
      </c>
      <c r="K74" s="274">
        <f t="shared" si="10"/>
        <v>0</v>
      </c>
      <c r="L74" s="262"/>
      <c r="M74" s="262"/>
      <c r="N74" s="262"/>
      <c r="O74" s="270"/>
      <c r="P74" s="276"/>
      <c r="Q74" s="262"/>
      <c r="R74" s="263"/>
      <c r="S74" s="335" t="s">
        <v>12</v>
      </c>
      <c r="T74" s="340">
        <v>7</v>
      </c>
      <c r="U74" s="262"/>
      <c r="V74" s="262"/>
      <c r="W74" s="262"/>
      <c r="X74" s="262"/>
      <c r="Y74" s="262"/>
      <c r="Z74" s="262"/>
      <c r="AA74" s="262"/>
      <c r="AB74" s="262"/>
      <c r="AC74" s="262"/>
      <c r="AD74" s="262"/>
      <c r="AE74" s="262"/>
      <c r="AF74" s="262"/>
      <c r="AG74" s="262"/>
      <c r="AH74" s="270"/>
      <c r="AI74" s="297"/>
      <c r="AJ74" s="262"/>
      <c r="AK74" s="263"/>
      <c r="AL74" s="335" t="s">
        <v>12</v>
      </c>
    </row>
    <row r="75" spans="1:38" s="25" customFormat="1" ht="12.75" customHeight="1" x14ac:dyDescent="0.2">
      <c r="A75" s="340">
        <v>8</v>
      </c>
      <c r="B75" s="262"/>
      <c r="C75" s="262"/>
      <c r="D75" s="262"/>
      <c r="E75" s="262"/>
      <c r="F75" s="263"/>
      <c r="G75" s="440"/>
      <c r="H75" s="297"/>
      <c r="I75" s="441"/>
      <c r="J75" s="260">
        <f t="shared" si="9"/>
        <v>0</v>
      </c>
      <c r="K75" s="274">
        <f t="shared" si="10"/>
        <v>0</v>
      </c>
      <c r="L75" s="262"/>
      <c r="M75" s="262"/>
      <c r="N75" s="262"/>
      <c r="O75" s="270"/>
      <c r="P75" s="276"/>
      <c r="Q75" s="262"/>
      <c r="R75" s="263"/>
      <c r="S75" s="335" t="s">
        <v>13</v>
      </c>
      <c r="T75" s="340">
        <v>8</v>
      </c>
      <c r="U75" s="262"/>
      <c r="V75" s="262"/>
      <c r="W75" s="262"/>
      <c r="X75" s="262"/>
      <c r="Y75" s="262"/>
      <c r="Z75" s="262"/>
      <c r="AA75" s="262"/>
      <c r="AB75" s="262"/>
      <c r="AC75" s="262"/>
      <c r="AD75" s="262"/>
      <c r="AE75" s="262"/>
      <c r="AF75" s="262"/>
      <c r="AG75" s="262"/>
      <c r="AH75" s="270"/>
      <c r="AI75" s="297"/>
      <c r="AJ75" s="262"/>
      <c r="AK75" s="263"/>
      <c r="AL75" s="335" t="s">
        <v>13</v>
      </c>
    </row>
    <row r="76" spans="1:38" s="25" customFormat="1" ht="12.75" customHeight="1" x14ac:dyDescent="0.2">
      <c r="A76" s="340">
        <v>9</v>
      </c>
      <c r="B76" s="262"/>
      <c r="C76" s="262"/>
      <c r="D76" s="262"/>
      <c r="E76" s="262"/>
      <c r="F76" s="263"/>
      <c r="G76" s="440"/>
      <c r="H76" s="297"/>
      <c r="I76" s="441"/>
      <c r="J76" s="260">
        <f t="shared" si="9"/>
        <v>0</v>
      </c>
      <c r="K76" s="274">
        <f t="shared" si="10"/>
        <v>0</v>
      </c>
      <c r="L76" s="262"/>
      <c r="M76" s="262"/>
      <c r="N76" s="262"/>
      <c r="O76" s="270"/>
      <c r="P76" s="276"/>
      <c r="Q76" s="262"/>
      <c r="R76" s="263"/>
      <c r="S76" s="335" t="s">
        <v>14</v>
      </c>
      <c r="T76" s="340">
        <v>9</v>
      </c>
      <c r="U76" s="262"/>
      <c r="V76" s="262"/>
      <c r="W76" s="262"/>
      <c r="X76" s="262"/>
      <c r="Y76" s="262"/>
      <c r="Z76" s="262"/>
      <c r="AA76" s="262"/>
      <c r="AB76" s="262"/>
      <c r="AC76" s="262"/>
      <c r="AD76" s="262"/>
      <c r="AE76" s="262"/>
      <c r="AF76" s="262"/>
      <c r="AG76" s="262"/>
      <c r="AH76" s="270"/>
      <c r="AI76" s="297"/>
      <c r="AJ76" s="262"/>
      <c r="AK76" s="263"/>
      <c r="AL76" s="335" t="s">
        <v>14</v>
      </c>
    </row>
    <row r="77" spans="1:38" s="25" customFormat="1" ht="12.75" customHeight="1" x14ac:dyDescent="0.2">
      <c r="A77" s="340">
        <v>10</v>
      </c>
      <c r="B77" s="262"/>
      <c r="C77" s="262"/>
      <c r="D77" s="262"/>
      <c r="E77" s="262"/>
      <c r="F77" s="263"/>
      <c r="G77" s="440"/>
      <c r="H77" s="297"/>
      <c r="I77" s="441"/>
      <c r="J77" s="260">
        <f t="shared" si="9"/>
        <v>0</v>
      </c>
      <c r="K77" s="274">
        <f t="shared" si="10"/>
        <v>0</v>
      </c>
      <c r="L77" s="262"/>
      <c r="M77" s="262"/>
      <c r="N77" s="262"/>
      <c r="O77" s="270"/>
      <c r="P77" s="276"/>
      <c r="Q77" s="262"/>
      <c r="R77" s="263"/>
      <c r="S77" s="335" t="s">
        <v>15</v>
      </c>
      <c r="T77" s="340">
        <v>10</v>
      </c>
      <c r="U77" s="262"/>
      <c r="V77" s="262"/>
      <c r="W77" s="262"/>
      <c r="X77" s="262"/>
      <c r="Y77" s="262"/>
      <c r="Z77" s="262"/>
      <c r="AA77" s="262"/>
      <c r="AB77" s="262"/>
      <c r="AC77" s="262"/>
      <c r="AD77" s="262"/>
      <c r="AE77" s="262"/>
      <c r="AF77" s="262"/>
      <c r="AG77" s="262"/>
      <c r="AH77" s="270"/>
      <c r="AI77" s="297"/>
      <c r="AJ77" s="262"/>
      <c r="AK77" s="263"/>
      <c r="AL77" s="335" t="s">
        <v>15</v>
      </c>
    </row>
    <row r="78" spans="1:38" s="25" customFormat="1" ht="12.75" customHeight="1" x14ac:dyDescent="0.2">
      <c r="A78" s="340">
        <v>11</v>
      </c>
      <c r="B78" s="262"/>
      <c r="C78" s="262"/>
      <c r="D78" s="262"/>
      <c r="E78" s="262"/>
      <c r="F78" s="263"/>
      <c r="G78" s="440"/>
      <c r="H78" s="297"/>
      <c r="I78" s="441"/>
      <c r="J78" s="260">
        <f t="shared" si="9"/>
        <v>0</v>
      </c>
      <c r="K78" s="274">
        <f t="shared" si="10"/>
        <v>0</v>
      </c>
      <c r="L78" s="262"/>
      <c r="M78" s="262"/>
      <c r="N78" s="262"/>
      <c r="O78" s="270"/>
      <c r="P78" s="276"/>
      <c r="Q78" s="262"/>
      <c r="R78" s="263"/>
      <c r="S78" s="335" t="s">
        <v>16</v>
      </c>
      <c r="T78" s="340">
        <v>11</v>
      </c>
      <c r="U78" s="262"/>
      <c r="V78" s="262"/>
      <c r="W78" s="262"/>
      <c r="X78" s="262"/>
      <c r="Y78" s="262"/>
      <c r="Z78" s="262"/>
      <c r="AA78" s="262"/>
      <c r="AB78" s="262"/>
      <c r="AC78" s="262"/>
      <c r="AD78" s="262"/>
      <c r="AE78" s="262"/>
      <c r="AF78" s="262"/>
      <c r="AG78" s="262"/>
      <c r="AH78" s="270"/>
      <c r="AI78" s="297"/>
      <c r="AJ78" s="262"/>
      <c r="AK78" s="263"/>
      <c r="AL78" s="335" t="s">
        <v>16</v>
      </c>
    </row>
    <row r="79" spans="1:38" s="25" customFormat="1" ht="12.75" customHeight="1" x14ac:dyDescent="0.2">
      <c r="A79" s="340">
        <v>12</v>
      </c>
      <c r="B79" s="262"/>
      <c r="C79" s="262"/>
      <c r="D79" s="262"/>
      <c r="E79" s="262"/>
      <c r="F79" s="263"/>
      <c r="G79" s="440"/>
      <c r="H79" s="297"/>
      <c r="I79" s="441"/>
      <c r="J79" s="260">
        <f t="shared" si="9"/>
        <v>0</v>
      </c>
      <c r="K79" s="274">
        <f t="shared" si="10"/>
        <v>0</v>
      </c>
      <c r="L79" s="262"/>
      <c r="M79" s="262"/>
      <c r="N79" s="262"/>
      <c r="O79" s="270"/>
      <c r="P79" s="276"/>
      <c r="Q79" s="262"/>
      <c r="R79" s="263"/>
      <c r="S79" s="335" t="s">
        <v>17</v>
      </c>
      <c r="T79" s="340">
        <v>12</v>
      </c>
      <c r="U79" s="262"/>
      <c r="V79" s="262"/>
      <c r="W79" s="262"/>
      <c r="X79" s="262"/>
      <c r="Y79" s="262"/>
      <c r="Z79" s="262"/>
      <c r="AA79" s="262"/>
      <c r="AB79" s="262"/>
      <c r="AC79" s="262"/>
      <c r="AD79" s="262"/>
      <c r="AE79" s="262"/>
      <c r="AF79" s="262"/>
      <c r="AG79" s="262"/>
      <c r="AH79" s="270"/>
      <c r="AI79" s="297"/>
      <c r="AJ79" s="262"/>
      <c r="AK79" s="263"/>
      <c r="AL79" s="335" t="s">
        <v>17</v>
      </c>
    </row>
    <row r="80" spans="1:38" s="25" customFormat="1" ht="12.75" customHeight="1" x14ac:dyDescent="0.2">
      <c r="A80" s="340">
        <v>13</v>
      </c>
      <c r="B80" s="262"/>
      <c r="C80" s="262"/>
      <c r="D80" s="262"/>
      <c r="E80" s="262"/>
      <c r="F80" s="263"/>
      <c r="G80" s="440"/>
      <c r="H80" s="297"/>
      <c r="I80" s="441"/>
      <c r="J80" s="260">
        <f t="shared" si="9"/>
        <v>0</v>
      </c>
      <c r="K80" s="274">
        <f t="shared" si="10"/>
        <v>0</v>
      </c>
      <c r="L80" s="262"/>
      <c r="M80" s="262"/>
      <c r="N80" s="262"/>
      <c r="O80" s="270"/>
      <c r="P80" s="276"/>
      <c r="Q80" s="262"/>
      <c r="R80" s="263"/>
      <c r="S80" s="335" t="s">
        <v>18</v>
      </c>
      <c r="T80" s="340">
        <v>13</v>
      </c>
      <c r="U80" s="262"/>
      <c r="V80" s="262"/>
      <c r="W80" s="262"/>
      <c r="X80" s="262"/>
      <c r="Y80" s="262"/>
      <c r="Z80" s="262"/>
      <c r="AA80" s="262"/>
      <c r="AB80" s="262"/>
      <c r="AC80" s="262"/>
      <c r="AD80" s="262"/>
      <c r="AE80" s="262"/>
      <c r="AF80" s="262"/>
      <c r="AG80" s="262"/>
      <c r="AH80" s="270"/>
      <c r="AI80" s="297"/>
      <c r="AJ80" s="262"/>
      <c r="AK80" s="263"/>
      <c r="AL80" s="335" t="s">
        <v>18</v>
      </c>
    </row>
    <row r="81" spans="1:38" s="25" customFormat="1" ht="12.75" customHeight="1" x14ac:dyDescent="0.2">
      <c r="A81" s="340">
        <v>14</v>
      </c>
      <c r="B81" s="262"/>
      <c r="C81" s="262"/>
      <c r="D81" s="262"/>
      <c r="E81" s="262"/>
      <c r="F81" s="263"/>
      <c r="G81" s="440"/>
      <c r="H81" s="297"/>
      <c r="I81" s="441"/>
      <c r="J81" s="260">
        <f t="shared" si="9"/>
        <v>0</v>
      </c>
      <c r="K81" s="274">
        <f t="shared" si="10"/>
        <v>0</v>
      </c>
      <c r="L81" s="262"/>
      <c r="M81" s="262"/>
      <c r="N81" s="262"/>
      <c r="O81" s="270"/>
      <c r="P81" s="276"/>
      <c r="Q81" s="262"/>
      <c r="R81" s="263"/>
      <c r="S81" s="335" t="s">
        <v>19</v>
      </c>
      <c r="T81" s="340">
        <v>14</v>
      </c>
      <c r="U81" s="262"/>
      <c r="V81" s="262"/>
      <c r="W81" s="262"/>
      <c r="X81" s="262"/>
      <c r="Y81" s="262"/>
      <c r="Z81" s="262"/>
      <c r="AA81" s="262"/>
      <c r="AB81" s="262"/>
      <c r="AC81" s="262"/>
      <c r="AD81" s="262"/>
      <c r="AE81" s="262"/>
      <c r="AF81" s="262"/>
      <c r="AG81" s="262"/>
      <c r="AH81" s="270"/>
      <c r="AI81" s="297"/>
      <c r="AJ81" s="262"/>
      <c r="AK81" s="263"/>
      <c r="AL81" s="335" t="s">
        <v>19</v>
      </c>
    </row>
    <row r="82" spans="1:38" s="25" customFormat="1" ht="12.75" customHeight="1" x14ac:dyDescent="0.2">
      <c r="A82" s="340">
        <v>15</v>
      </c>
      <c r="B82" s="262"/>
      <c r="C82" s="262"/>
      <c r="D82" s="262"/>
      <c r="E82" s="262"/>
      <c r="F82" s="263"/>
      <c r="G82" s="440"/>
      <c r="H82" s="297"/>
      <c r="I82" s="441"/>
      <c r="J82" s="260">
        <f t="shared" si="9"/>
        <v>0</v>
      </c>
      <c r="K82" s="274">
        <f t="shared" si="10"/>
        <v>0</v>
      </c>
      <c r="L82" s="262"/>
      <c r="M82" s="262"/>
      <c r="N82" s="262"/>
      <c r="O82" s="270"/>
      <c r="P82" s="276"/>
      <c r="Q82" s="262"/>
      <c r="R82" s="263"/>
      <c r="S82" s="335" t="s">
        <v>20</v>
      </c>
      <c r="T82" s="340">
        <v>15</v>
      </c>
      <c r="U82" s="262"/>
      <c r="V82" s="262"/>
      <c r="W82" s="262"/>
      <c r="X82" s="262"/>
      <c r="Y82" s="262"/>
      <c r="Z82" s="262"/>
      <c r="AA82" s="262"/>
      <c r="AB82" s="262"/>
      <c r="AC82" s="262"/>
      <c r="AD82" s="262"/>
      <c r="AE82" s="262"/>
      <c r="AF82" s="262"/>
      <c r="AG82" s="262"/>
      <c r="AH82" s="270"/>
      <c r="AI82" s="297"/>
      <c r="AJ82" s="262"/>
      <c r="AK82" s="263"/>
      <c r="AL82" s="335" t="s">
        <v>20</v>
      </c>
    </row>
    <row r="83" spans="1:38" s="25" customFormat="1" ht="12.75" customHeight="1" x14ac:dyDescent="0.2">
      <c r="A83" s="340">
        <v>16</v>
      </c>
      <c r="B83" s="262"/>
      <c r="C83" s="262"/>
      <c r="D83" s="262"/>
      <c r="E83" s="262"/>
      <c r="F83" s="263"/>
      <c r="G83" s="440"/>
      <c r="H83" s="297"/>
      <c r="I83" s="441"/>
      <c r="J83" s="260">
        <f t="shared" si="9"/>
        <v>0</v>
      </c>
      <c r="K83" s="274">
        <f t="shared" si="10"/>
        <v>0</v>
      </c>
      <c r="L83" s="262"/>
      <c r="M83" s="262"/>
      <c r="N83" s="262"/>
      <c r="O83" s="270"/>
      <c r="P83" s="276"/>
      <c r="Q83" s="262"/>
      <c r="R83" s="263"/>
      <c r="S83" s="335" t="s">
        <v>21</v>
      </c>
      <c r="T83" s="340">
        <v>16</v>
      </c>
      <c r="U83" s="262"/>
      <c r="V83" s="262"/>
      <c r="W83" s="262"/>
      <c r="X83" s="262"/>
      <c r="Y83" s="262"/>
      <c r="Z83" s="262"/>
      <c r="AA83" s="262"/>
      <c r="AB83" s="262"/>
      <c r="AC83" s="262"/>
      <c r="AD83" s="262"/>
      <c r="AE83" s="262"/>
      <c r="AF83" s="262"/>
      <c r="AG83" s="262"/>
      <c r="AH83" s="270"/>
      <c r="AI83" s="297"/>
      <c r="AJ83" s="262"/>
      <c r="AK83" s="263"/>
      <c r="AL83" s="335" t="s">
        <v>21</v>
      </c>
    </row>
    <row r="84" spans="1:38" s="25" customFormat="1" ht="12.75" customHeight="1" x14ac:dyDescent="0.2">
      <c r="A84" s="340">
        <v>17</v>
      </c>
      <c r="B84" s="262"/>
      <c r="C84" s="262"/>
      <c r="D84" s="262"/>
      <c r="E84" s="262"/>
      <c r="F84" s="263"/>
      <c r="G84" s="440"/>
      <c r="H84" s="297"/>
      <c r="I84" s="441"/>
      <c r="J84" s="260">
        <f t="shared" si="9"/>
        <v>0</v>
      </c>
      <c r="K84" s="274">
        <f t="shared" si="10"/>
        <v>0</v>
      </c>
      <c r="L84" s="262"/>
      <c r="M84" s="262"/>
      <c r="N84" s="262"/>
      <c r="O84" s="270"/>
      <c r="P84" s="276"/>
      <c r="Q84" s="262"/>
      <c r="R84" s="263"/>
      <c r="S84" s="335" t="s">
        <v>22</v>
      </c>
      <c r="T84" s="340">
        <v>17</v>
      </c>
      <c r="U84" s="262"/>
      <c r="V84" s="262"/>
      <c r="W84" s="262"/>
      <c r="X84" s="262"/>
      <c r="Y84" s="262"/>
      <c r="Z84" s="262"/>
      <c r="AA84" s="262"/>
      <c r="AB84" s="262"/>
      <c r="AC84" s="262"/>
      <c r="AD84" s="262"/>
      <c r="AE84" s="262"/>
      <c r="AF84" s="262"/>
      <c r="AG84" s="262"/>
      <c r="AH84" s="270"/>
      <c r="AI84" s="297"/>
      <c r="AJ84" s="262"/>
      <c r="AK84" s="263"/>
      <c r="AL84" s="335" t="s">
        <v>22</v>
      </c>
    </row>
    <row r="85" spans="1:38" s="25" customFormat="1" ht="12.75" customHeight="1" x14ac:dyDescent="0.2">
      <c r="A85" s="340">
        <v>18</v>
      </c>
      <c r="B85" s="262"/>
      <c r="C85" s="262"/>
      <c r="D85" s="262"/>
      <c r="E85" s="262"/>
      <c r="F85" s="263"/>
      <c r="G85" s="440"/>
      <c r="H85" s="297"/>
      <c r="I85" s="441"/>
      <c r="J85" s="260">
        <f t="shared" si="9"/>
        <v>0</v>
      </c>
      <c r="K85" s="274">
        <f t="shared" si="10"/>
        <v>0</v>
      </c>
      <c r="L85" s="262"/>
      <c r="M85" s="262"/>
      <c r="N85" s="262"/>
      <c r="O85" s="270"/>
      <c r="P85" s="276"/>
      <c r="Q85" s="262"/>
      <c r="R85" s="263"/>
      <c r="S85" s="335" t="s">
        <v>23</v>
      </c>
      <c r="T85" s="340">
        <v>18</v>
      </c>
      <c r="U85" s="262"/>
      <c r="V85" s="262"/>
      <c r="W85" s="262"/>
      <c r="X85" s="262"/>
      <c r="Y85" s="262"/>
      <c r="Z85" s="262"/>
      <c r="AA85" s="262"/>
      <c r="AB85" s="262"/>
      <c r="AC85" s="262"/>
      <c r="AD85" s="262"/>
      <c r="AE85" s="262"/>
      <c r="AF85" s="262"/>
      <c r="AG85" s="262"/>
      <c r="AH85" s="270"/>
      <c r="AI85" s="297"/>
      <c r="AJ85" s="262"/>
      <c r="AK85" s="263"/>
      <c r="AL85" s="335" t="s">
        <v>23</v>
      </c>
    </row>
    <row r="86" spans="1:38" s="25" customFormat="1" ht="12.75" customHeight="1" x14ac:dyDescent="0.2">
      <c r="A86" s="340">
        <v>19</v>
      </c>
      <c r="B86" s="262"/>
      <c r="C86" s="262"/>
      <c r="D86" s="262"/>
      <c r="E86" s="262"/>
      <c r="F86" s="263"/>
      <c r="G86" s="440"/>
      <c r="H86" s="297"/>
      <c r="I86" s="441"/>
      <c r="J86" s="260">
        <f t="shared" si="9"/>
        <v>0</v>
      </c>
      <c r="K86" s="274">
        <f t="shared" si="10"/>
        <v>0</v>
      </c>
      <c r="L86" s="262"/>
      <c r="M86" s="262"/>
      <c r="N86" s="262"/>
      <c r="O86" s="270"/>
      <c r="P86" s="276"/>
      <c r="Q86" s="262"/>
      <c r="R86" s="263"/>
      <c r="S86" s="335" t="s">
        <v>24</v>
      </c>
      <c r="T86" s="340">
        <v>19</v>
      </c>
      <c r="U86" s="262"/>
      <c r="V86" s="262"/>
      <c r="W86" s="262"/>
      <c r="X86" s="262"/>
      <c r="Y86" s="262"/>
      <c r="Z86" s="262"/>
      <c r="AA86" s="262"/>
      <c r="AB86" s="262"/>
      <c r="AC86" s="262"/>
      <c r="AD86" s="262"/>
      <c r="AE86" s="262"/>
      <c r="AF86" s="262"/>
      <c r="AG86" s="262"/>
      <c r="AH86" s="270"/>
      <c r="AI86" s="297"/>
      <c r="AJ86" s="262"/>
      <c r="AK86" s="263"/>
      <c r="AL86" s="335" t="s">
        <v>24</v>
      </c>
    </row>
    <row r="87" spans="1:38" s="25" customFormat="1" ht="12.75" customHeight="1" x14ac:dyDescent="0.2">
      <c r="A87" s="340">
        <v>20</v>
      </c>
      <c r="B87" s="262"/>
      <c r="C87" s="262"/>
      <c r="D87" s="262"/>
      <c r="E87" s="262"/>
      <c r="F87" s="263"/>
      <c r="G87" s="440"/>
      <c r="H87" s="297"/>
      <c r="I87" s="441"/>
      <c r="J87" s="260">
        <f t="shared" si="9"/>
        <v>0</v>
      </c>
      <c r="K87" s="274">
        <f t="shared" si="10"/>
        <v>0</v>
      </c>
      <c r="L87" s="262"/>
      <c r="M87" s="262"/>
      <c r="N87" s="262"/>
      <c r="O87" s="270"/>
      <c r="P87" s="276"/>
      <c r="Q87" s="262"/>
      <c r="R87" s="263"/>
      <c r="S87" s="335" t="s">
        <v>25</v>
      </c>
      <c r="T87" s="340">
        <v>20</v>
      </c>
      <c r="U87" s="262"/>
      <c r="V87" s="262"/>
      <c r="W87" s="262"/>
      <c r="X87" s="262"/>
      <c r="Y87" s="262"/>
      <c r="Z87" s="262"/>
      <c r="AA87" s="262"/>
      <c r="AB87" s="262"/>
      <c r="AC87" s="262"/>
      <c r="AD87" s="262"/>
      <c r="AE87" s="262"/>
      <c r="AF87" s="262"/>
      <c r="AG87" s="262"/>
      <c r="AH87" s="270"/>
      <c r="AI87" s="297"/>
      <c r="AJ87" s="262"/>
      <c r="AK87" s="263"/>
      <c r="AL87" s="335" t="s">
        <v>25</v>
      </c>
    </row>
    <row r="88" spans="1:38" s="25" customFormat="1" ht="12.75" customHeight="1" x14ac:dyDescent="0.2">
      <c r="A88" s="340">
        <v>21</v>
      </c>
      <c r="B88" s="262"/>
      <c r="C88" s="262"/>
      <c r="D88" s="262"/>
      <c r="E88" s="262"/>
      <c r="F88" s="263"/>
      <c r="G88" s="440"/>
      <c r="H88" s="297"/>
      <c r="I88" s="441"/>
      <c r="J88" s="260">
        <f t="shared" si="9"/>
        <v>0</v>
      </c>
      <c r="K88" s="274">
        <f t="shared" si="10"/>
        <v>0</v>
      </c>
      <c r="L88" s="262"/>
      <c r="M88" s="262"/>
      <c r="N88" s="262"/>
      <c r="O88" s="270"/>
      <c r="P88" s="276"/>
      <c r="Q88" s="262"/>
      <c r="R88" s="263"/>
      <c r="S88" s="335" t="s">
        <v>26</v>
      </c>
      <c r="T88" s="340">
        <v>21</v>
      </c>
      <c r="U88" s="262"/>
      <c r="V88" s="262"/>
      <c r="W88" s="262"/>
      <c r="X88" s="262"/>
      <c r="Y88" s="262"/>
      <c r="Z88" s="262"/>
      <c r="AA88" s="262"/>
      <c r="AB88" s="262"/>
      <c r="AC88" s="262"/>
      <c r="AD88" s="262"/>
      <c r="AE88" s="262"/>
      <c r="AF88" s="262"/>
      <c r="AG88" s="262"/>
      <c r="AH88" s="270"/>
      <c r="AI88" s="297"/>
      <c r="AJ88" s="262"/>
      <c r="AK88" s="263"/>
      <c r="AL88" s="335" t="s">
        <v>26</v>
      </c>
    </row>
    <row r="89" spans="1:38" s="25" customFormat="1" ht="12.75" customHeight="1" x14ac:dyDescent="0.2">
      <c r="A89" s="340">
        <v>22</v>
      </c>
      <c r="B89" s="262"/>
      <c r="C89" s="262"/>
      <c r="D89" s="262"/>
      <c r="E89" s="262"/>
      <c r="F89" s="263"/>
      <c r="G89" s="440"/>
      <c r="H89" s="297"/>
      <c r="I89" s="441"/>
      <c r="J89" s="260">
        <f t="shared" si="9"/>
        <v>0</v>
      </c>
      <c r="K89" s="274">
        <f t="shared" si="10"/>
        <v>0</v>
      </c>
      <c r="L89" s="262"/>
      <c r="M89" s="262"/>
      <c r="N89" s="262"/>
      <c r="O89" s="270"/>
      <c r="P89" s="276"/>
      <c r="Q89" s="262"/>
      <c r="R89" s="263"/>
      <c r="S89" s="335" t="s">
        <v>27</v>
      </c>
      <c r="T89" s="340">
        <v>22</v>
      </c>
      <c r="U89" s="262"/>
      <c r="V89" s="262"/>
      <c r="W89" s="262"/>
      <c r="X89" s="262"/>
      <c r="Y89" s="262"/>
      <c r="Z89" s="262"/>
      <c r="AA89" s="262"/>
      <c r="AB89" s="262"/>
      <c r="AC89" s="262"/>
      <c r="AD89" s="262"/>
      <c r="AE89" s="262"/>
      <c r="AF89" s="262"/>
      <c r="AG89" s="262"/>
      <c r="AH89" s="270"/>
      <c r="AI89" s="297"/>
      <c r="AJ89" s="262"/>
      <c r="AK89" s="263"/>
      <c r="AL89" s="335" t="s">
        <v>27</v>
      </c>
    </row>
    <row r="90" spans="1:38" s="25" customFormat="1" ht="12.75" customHeight="1" x14ac:dyDescent="0.2">
      <c r="A90" s="340">
        <v>23</v>
      </c>
      <c r="B90" s="262"/>
      <c r="C90" s="262"/>
      <c r="D90" s="262"/>
      <c r="E90" s="262"/>
      <c r="F90" s="263"/>
      <c r="G90" s="440"/>
      <c r="H90" s="297"/>
      <c r="I90" s="441"/>
      <c r="J90" s="260">
        <f t="shared" si="9"/>
        <v>0</v>
      </c>
      <c r="K90" s="274">
        <f t="shared" si="10"/>
        <v>0</v>
      </c>
      <c r="L90" s="262"/>
      <c r="M90" s="262"/>
      <c r="N90" s="262"/>
      <c r="O90" s="270"/>
      <c r="P90" s="276"/>
      <c r="Q90" s="262"/>
      <c r="R90" s="263"/>
      <c r="S90" s="335" t="s">
        <v>28</v>
      </c>
      <c r="T90" s="340">
        <v>23</v>
      </c>
      <c r="U90" s="262"/>
      <c r="V90" s="262"/>
      <c r="W90" s="262"/>
      <c r="X90" s="262"/>
      <c r="Y90" s="262"/>
      <c r="Z90" s="262"/>
      <c r="AA90" s="262"/>
      <c r="AB90" s="262"/>
      <c r="AC90" s="262"/>
      <c r="AD90" s="262"/>
      <c r="AE90" s="262"/>
      <c r="AF90" s="262"/>
      <c r="AG90" s="262"/>
      <c r="AH90" s="270"/>
      <c r="AI90" s="297"/>
      <c r="AJ90" s="262"/>
      <c r="AK90" s="263"/>
      <c r="AL90" s="335" t="s">
        <v>28</v>
      </c>
    </row>
    <row r="91" spans="1:38" s="25" customFormat="1" ht="12.75" customHeight="1" x14ac:dyDescent="0.2">
      <c r="A91" s="340">
        <v>24</v>
      </c>
      <c r="B91" s="262"/>
      <c r="C91" s="262"/>
      <c r="D91" s="262"/>
      <c r="E91" s="262"/>
      <c r="F91" s="263"/>
      <c r="G91" s="440"/>
      <c r="H91" s="297"/>
      <c r="I91" s="441"/>
      <c r="J91" s="260">
        <f t="shared" si="9"/>
        <v>0</v>
      </c>
      <c r="K91" s="274">
        <f t="shared" si="10"/>
        <v>0</v>
      </c>
      <c r="L91" s="262"/>
      <c r="M91" s="262"/>
      <c r="N91" s="262"/>
      <c r="O91" s="270"/>
      <c r="P91" s="276"/>
      <c r="Q91" s="262"/>
      <c r="R91" s="263"/>
      <c r="S91" s="335" t="s">
        <v>29</v>
      </c>
      <c r="T91" s="340">
        <v>24</v>
      </c>
      <c r="U91" s="262"/>
      <c r="V91" s="262"/>
      <c r="W91" s="262"/>
      <c r="X91" s="262"/>
      <c r="Y91" s="262"/>
      <c r="Z91" s="262"/>
      <c r="AA91" s="262"/>
      <c r="AB91" s="262"/>
      <c r="AC91" s="262"/>
      <c r="AD91" s="262"/>
      <c r="AE91" s="262"/>
      <c r="AF91" s="262"/>
      <c r="AG91" s="262"/>
      <c r="AH91" s="270"/>
      <c r="AI91" s="297"/>
      <c r="AJ91" s="262"/>
      <c r="AK91" s="263"/>
      <c r="AL91" s="335" t="s">
        <v>29</v>
      </c>
    </row>
    <row r="92" spans="1:38" s="25" customFormat="1" ht="12.75" customHeight="1" x14ac:dyDescent="0.2">
      <c r="A92" s="340">
        <v>25</v>
      </c>
      <c r="B92" s="262"/>
      <c r="C92" s="262"/>
      <c r="D92" s="262"/>
      <c r="E92" s="262"/>
      <c r="F92" s="263"/>
      <c r="G92" s="440"/>
      <c r="H92" s="297"/>
      <c r="I92" s="441"/>
      <c r="J92" s="260">
        <f t="shared" si="9"/>
        <v>0</v>
      </c>
      <c r="K92" s="274">
        <f t="shared" si="10"/>
        <v>0</v>
      </c>
      <c r="L92" s="262"/>
      <c r="M92" s="262"/>
      <c r="N92" s="262"/>
      <c r="O92" s="270"/>
      <c r="P92" s="276"/>
      <c r="Q92" s="262"/>
      <c r="R92" s="263"/>
      <c r="S92" s="335" t="s">
        <v>30</v>
      </c>
      <c r="T92" s="340">
        <v>25</v>
      </c>
      <c r="U92" s="262"/>
      <c r="V92" s="262"/>
      <c r="W92" s="262"/>
      <c r="X92" s="262"/>
      <c r="Y92" s="262"/>
      <c r="Z92" s="262"/>
      <c r="AA92" s="262"/>
      <c r="AB92" s="262"/>
      <c r="AC92" s="262"/>
      <c r="AD92" s="262"/>
      <c r="AE92" s="262"/>
      <c r="AF92" s="262"/>
      <c r="AG92" s="262"/>
      <c r="AH92" s="270"/>
      <c r="AI92" s="297"/>
      <c r="AJ92" s="262"/>
      <c r="AK92" s="263"/>
      <c r="AL92" s="335" t="s">
        <v>30</v>
      </c>
    </row>
    <row r="93" spans="1:38" s="25" customFormat="1" ht="12.75" customHeight="1" x14ac:dyDescent="0.2">
      <c r="A93" s="340">
        <v>26</v>
      </c>
      <c r="B93" s="262"/>
      <c r="C93" s="262"/>
      <c r="D93" s="262"/>
      <c r="E93" s="262"/>
      <c r="F93" s="263"/>
      <c r="G93" s="440"/>
      <c r="H93" s="297"/>
      <c r="I93" s="441"/>
      <c r="J93" s="260">
        <f t="shared" si="9"/>
        <v>0</v>
      </c>
      <c r="K93" s="274">
        <f t="shared" si="10"/>
        <v>0</v>
      </c>
      <c r="L93" s="262"/>
      <c r="M93" s="262"/>
      <c r="N93" s="262"/>
      <c r="O93" s="270"/>
      <c r="P93" s="276"/>
      <c r="Q93" s="262"/>
      <c r="R93" s="263"/>
      <c r="S93" s="335" t="s">
        <v>31</v>
      </c>
      <c r="T93" s="340">
        <v>26</v>
      </c>
      <c r="U93" s="262"/>
      <c r="V93" s="262"/>
      <c r="W93" s="262"/>
      <c r="X93" s="262"/>
      <c r="Y93" s="262"/>
      <c r="Z93" s="262"/>
      <c r="AA93" s="262"/>
      <c r="AB93" s="262"/>
      <c r="AC93" s="262"/>
      <c r="AD93" s="262"/>
      <c r="AE93" s="262"/>
      <c r="AF93" s="262"/>
      <c r="AG93" s="262"/>
      <c r="AH93" s="270"/>
      <c r="AI93" s="297"/>
      <c r="AJ93" s="262"/>
      <c r="AK93" s="263"/>
      <c r="AL93" s="335" t="s">
        <v>31</v>
      </c>
    </row>
    <row r="94" spans="1:38" s="25" customFormat="1" ht="12.75" customHeight="1" x14ac:dyDescent="0.2">
      <c r="A94" s="340">
        <v>27</v>
      </c>
      <c r="B94" s="262"/>
      <c r="C94" s="262"/>
      <c r="D94" s="262"/>
      <c r="E94" s="262"/>
      <c r="F94" s="263"/>
      <c r="G94" s="440"/>
      <c r="H94" s="297"/>
      <c r="I94" s="441"/>
      <c r="J94" s="260">
        <f t="shared" si="9"/>
        <v>0</v>
      </c>
      <c r="K94" s="274">
        <f t="shared" si="10"/>
        <v>0</v>
      </c>
      <c r="L94" s="262"/>
      <c r="M94" s="262"/>
      <c r="N94" s="262"/>
      <c r="O94" s="270"/>
      <c r="P94" s="276"/>
      <c r="Q94" s="262"/>
      <c r="R94" s="263"/>
      <c r="S94" s="335" t="s">
        <v>32</v>
      </c>
      <c r="T94" s="340">
        <v>27</v>
      </c>
      <c r="U94" s="262"/>
      <c r="V94" s="262"/>
      <c r="W94" s="262"/>
      <c r="X94" s="262"/>
      <c r="Y94" s="262"/>
      <c r="Z94" s="262"/>
      <c r="AA94" s="262"/>
      <c r="AB94" s="262"/>
      <c r="AC94" s="262"/>
      <c r="AD94" s="262"/>
      <c r="AE94" s="262"/>
      <c r="AF94" s="262"/>
      <c r="AG94" s="262"/>
      <c r="AH94" s="270"/>
      <c r="AI94" s="297"/>
      <c r="AJ94" s="262"/>
      <c r="AK94" s="263"/>
      <c r="AL94" s="335" t="s">
        <v>32</v>
      </c>
    </row>
    <row r="95" spans="1:38" s="25" customFormat="1" ht="12.75" customHeight="1" x14ac:dyDescent="0.2">
      <c r="A95" s="340">
        <v>28</v>
      </c>
      <c r="B95" s="262"/>
      <c r="C95" s="262"/>
      <c r="D95" s="262"/>
      <c r="E95" s="262"/>
      <c r="F95" s="263"/>
      <c r="G95" s="440"/>
      <c r="H95" s="297"/>
      <c r="I95" s="441"/>
      <c r="J95" s="260">
        <f t="shared" si="9"/>
        <v>0</v>
      </c>
      <c r="K95" s="274">
        <f t="shared" si="10"/>
        <v>0</v>
      </c>
      <c r="L95" s="262"/>
      <c r="M95" s="262"/>
      <c r="N95" s="262"/>
      <c r="O95" s="270"/>
      <c r="P95" s="276"/>
      <c r="Q95" s="262"/>
      <c r="R95" s="263"/>
      <c r="S95" s="335" t="s">
        <v>33</v>
      </c>
      <c r="T95" s="340">
        <v>28</v>
      </c>
      <c r="U95" s="262"/>
      <c r="V95" s="262"/>
      <c r="W95" s="262"/>
      <c r="X95" s="262"/>
      <c r="Y95" s="262"/>
      <c r="Z95" s="262"/>
      <c r="AA95" s="262"/>
      <c r="AB95" s="262"/>
      <c r="AC95" s="262"/>
      <c r="AD95" s="262"/>
      <c r="AE95" s="262"/>
      <c r="AF95" s="262"/>
      <c r="AG95" s="262"/>
      <c r="AH95" s="270"/>
      <c r="AI95" s="297"/>
      <c r="AJ95" s="262"/>
      <c r="AK95" s="263"/>
      <c r="AL95" s="335" t="s">
        <v>33</v>
      </c>
    </row>
    <row r="96" spans="1:38" s="25" customFormat="1" ht="12.75" customHeight="1" x14ac:dyDescent="0.2">
      <c r="A96" s="340">
        <v>29</v>
      </c>
      <c r="B96" s="262"/>
      <c r="C96" s="262"/>
      <c r="D96" s="262"/>
      <c r="E96" s="262"/>
      <c r="F96" s="263"/>
      <c r="G96" s="440"/>
      <c r="H96" s="297"/>
      <c r="I96" s="441"/>
      <c r="J96" s="260">
        <f t="shared" si="9"/>
        <v>0</v>
      </c>
      <c r="K96" s="274">
        <f t="shared" si="10"/>
        <v>0</v>
      </c>
      <c r="L96" s="262"/>
      <c r="M96" s="262"/>
      <c r="N96" s="262"/>
      <c r="O96" s="270"/>
      <c r="P96" s="276"/>
      <c r="Q96" s="262"/>
      <c r="R96" s="263"/>
      <c r="S96" s="335" t="s">
        <v>34</v>
      </c>
      <c r="T96" s="340">
        <v>29</v>
      </c>
      <c r="U96" s="262"/>
      <c r="V96" s="262"/>
      <c r="W96" s="262"/>
      <c r="X96" s="275"/>
      <c r="Y96" s="262"/>
      <c r="Z96" s="262"/>
      <c r="AA96" s="262"/>
      <c r="AB96" s="262"/>
      <c r="AC96" s="262"/>
      <c r="AD96" s="262"/>
      <c r="AE96" s="262"/>
      <c r="AF96" s="262"/>
      <c r="AG96" s="262"/>
      <c r="AH96" s="270"/>
      <c r="AI96" s="297"/>
      <c r="AJ96" s="262"/>
      <c r="AK96" s="263"/>
      <c r="AL96" s="335" t="s">
        <v>34</v>
      </c>
    </row>
    <row r="97" spans="1:38" s="25" customFormat="1" ht="12.75" customHeight="1" x14ac:dyDescent="0.2">
      <c r="A97" s="340">
        <v>30</v>
      </c>
      <c r="B97" s="262"/>
      <c r="C97" s="262"/>
      <c r="D97" s="262"/>
      <c r="E97" s="262"/>
      <c r="F97" s="263"/>
      <c r="G97" s="444"/>
      <c r="H97" s="297"/>
      <c r="I97" s="441"/>
      <c r="J97" s="260">
        <f t="shared" si="9"/>
        <v>0</v>
      </c>
      <c r="K97" s="274">
        <f t="shared" si="10"/>
        <v>0</v>
      </c>
      <c r="L97" s="262"/>
      <c r="M97" s="262"/>
      <c r="N97" s="262"/>
      <c r="O97" s="270"/>
      <c r="P97" s="276"/>
      <c r="Q97" s="262"/>
      <c r="R97" s="263"/>
      <c r="S97" s="335" t="s">
        <v>35</v>
      </c>
      <c r="T97" s="340">
        <v>30</v>
      </c>
      <c r="U97" s="262"/>
      <c r="V97" s="262"/>
      <c r="W97" s="262"/>
      <c r="X97" s="262"/>
      <c r="Y97" s="262"/>
      <c r="Z97" s="262"/>
      <c r="AA97" s="262"/>
      <c r="AB97" s="262"/>
      <c r="AC97" s="262"/>
      <c r="AD97" s="262"/>
      <c r="AE97" s="262"/>
      <c r="AF97" s="262"/>
      <c r="AG97" s="262"/>
      <c r="AH97" s="270"/>
      <c r="AI97" s="297"/>
      <c r="AJ97" s="262"/>
      <c r="AK97" s="263"/>
      <c r="AL97" s="335" t="s">
        <v>35</v>
      </c>
    </row>
    <row r="98" spans="1:38" s="25" customFormat="1" ht="12.75" customHeight="1" x14ac:dyDescent="0.2">
      <c r="A98" s="445">
        <v>31</v>
      </c>
      <c r="B98" s="266"/>
      <c r="C98" s="266"/>
      <c r="D98" s="266"/>
      <c r="E98" s="266"/>
      <c r="F98" s="267"/>
      <c r="G98" s="446"/>
      <c r="H98" s="301"/>
      <c r="I98" s="447"/>
      <c r="J98" s="448">
        <f t="shared" si="9"/>
        <v>0</v>
      </c>
      <c r="K98" s="449">
        <f t="shared" si="10"/>
        <v>0</v>
      </c>
      <c r="L98" s="266"/>
      <c r="M98" s="266"/>
      <c r="N98" s="266"/>
      <c r="O98" s="272"/>
      <c r="P98" s="284"/>
      <c r="Q98" s="266"/>
      <c r="R98" s="267"/>
      <c r="S98" s="450" t="s">
        <v>36</v>
      </c>
      <c r="T98" s="445">
        <v>31</v>
      </c>
      <c r="U98" s="266"/>
      <c r="V98" s="266"/>
      <c r="W98" s="266"/>
      <c r="X98" s="266"/>
      <c r="Y98" s="266"/>
      <c r="Z98" s="266"/>
      <c r="AA98" s="266"/>
      <c r="AB98" s="266"/>
      <c r="AC98" s="266"/>
      <c r="AD98" s="266"/>
      <c r="AE98" s="266"/>
      <c r="AF98" s="266"/>
      <c r="AG98" s="266"/>
      <c r="AH98" s="272"/>
      <c r="AI98" s="301"/>
      <c r="AJ98" s="266"/>
      <c r="AK98" s="267"/>
      <c r="AL98" s="450" t="s">
        <v>36</v>
      </c>
    </row>
    <row r="99" spans="1:38" s="51" customFormat="1" ht="12.75" customHeight="1" thickBot="1" x14ac:dyDescent="0.25">
      <c r="A99" s="84"/>
      <c r="B99" s="285">
        <f>SUM(B67:B98)</f>
        <v>0</v>
      </c>
      <c r="C99" s="268">
        <f>SUM(C67:C98)</f>
        <v>0</v>
      </c>
      <c r="D99" s="268">
        <f>SUM(D67:D98)</f>
        <v>0</v>
      </c>
      <c r="E99" s="268">
        <f>SUM(E67:E98)</f>
        <v>0</v>
      </c>
      <c r="F99" s="286">
        <f>SUM(F67:F98)</f>
        <v>0</v>
      </c>
      <c r="G99" s="330"/>
      <c r="H99" s="302" t="s">
        <v>117</v>
      </c>
      <c r="I99" s="253"/>
      <c r="J99" s="268">
        <f t="shared" ref="J99:R99" si="11">SUM(J67:J98)</f>
        <v>0</v>
      </c>
      <c r="K99" s="288">
        <f t="shared" si="11"/>
        <v>0</v>
      </c>
      <c r="L99" s="268">
        <f t="shared" si="11"/>
        <v>0</v>
      </c>
      <c r="M99" s="268">
        <f t="shared" si="11"/>
        <v>0</v>
      </c>
      <c r="N99" s="268">
        <f t="shared" si="11"/>
        <v>0</v>
      </c>
      <c r="O99" s="268">
        <f t="shared" si="11"/>
        <v>0</v>
      </c>
      <c r="P99" s="268">
        <f t="shared" si="11"/>
        <v>0</v>
      </c>
      <c r="Q99" s="268">
        <f t="shared" si="11"/>
        <v>0</v>
      </c>
      <c r="R99" s="268">
        <f t="shared" si="11"/>
        <v>0</v>
      </c>
      <c r="S99" s="342"/>
      <c r="T99" s="84"/>
      <c r="U99" s="268">
        <f t="shared" ref="U99:AH99" si="12">SUM(U67:U98)</f>
        <v>0</v>
      </c>
      <c r="V99" s="268">
        <f t="shared" si="12"/>
        <v>0</v>
      </c>
      <c r="W99" s="268">
        <f t="shared" si="12"/>
        <v>0</v>
      </c>
      <c r="X99" s="268">
        <f t="shared" si="12"/>
        <v>0</v>
      </c>
      <c r="Y99" s="268">
        <f t="shared" si="12"/>
        <v>0</v>
      </c>
      <c r="Z99" s="268">
        <f t="shared" si="12"/>
        <v>0</v>
      </c>
      <c r="AA99" s="268">
        <f t="shared" si="12"/>
        <v>0</v>
      </c>
      <c r="AB99" s="268">
        <f t="shared" si="12"/>
        <v>0</v>
      </c>
      <c r="AC99" s="268">
        <f t="shared" si="12"/>
        <v>0</v>
      </c>
      <c r="AD99" s="268">
        <f t="shared" si="12"/>
        <v>0</v>
      </c>
      <c r="AE99" s="268">
        <f t="shared" si="12"/>
        <v>0</v>
      </c>
      <c r="AF99" s="268">
        <f t="shared" si="12"/>
        <v>0</v>
      </c>
      <c r="AG99" s="268">
        <f t="shared" si="12"/>
        <v>0</v>
      </c>
      <c r="AH99" s="268">
        <f t="shared" si="12"/>
        <v>0</v>
      </c>
      <c r="AI99" s="249"/>
      <c r="AJ99" s="268">
        <f>SUM(AJ67:AJ98)</f>
        <v>0</v>
      </c>
      <c r="AK99" s="269">
        <f>SUM(AK67:AK98)</f>
        <v>0</v>
      </c>
      <c r="AL99" s="337"/>
    </row>
    <row r="100" spans="1:38" s="9" customFormat="1" ht="12.75" customHeight="1" thickTop="1" x14ac:dyDescent="0.2">
      <c r="A100" s="73"/>
      <c r="B100" s="25"/>
      <c r="C100" s="25"/>
      <c r="D100" s="25"/>
      <c r="E100" s="25"/>
      <c r="F100" s="25"/>
      <c r="G100" s="55"/>
      <c r="H100" s="25"/>
      <c r="I100" s="55"/>
      <c r="J100" s="25"/>
      <c r="K100" s="25"/>
      <c r="L100" s="25"/>
      <c r="M100" s="25"/>
      <c r="N100" s="25"/>
      <c r="O100" s="25"/>
      <c r="P100" s="25"/>
      <c r="Q100" s="25"/>
      <c r="R100" s="25"/>
      <c r="S100" s="73"/>
      <c r="T100" s="73"/>
      <c r="U100" s="25"/>
      <c r="V100" s="25"/>
      <c r="W100" s="25"/>
      <c r="X100" s="25"/>
      <c r="Y100" s="25"/>
      <c r="Z100" s="25"/>
      <c r="AA100" s="25"/>
      <c r="AB100" s="25"/>
      <c r="AC100" s="25"/>
      <c r="AD100" s="25"/>
      <c r="AE100" s="25"/>
      <c r="AF100" s="25"/>
      <c r="AG100" s="25"/>
      <c r="AH100" s="25"/>
      <c r="AI100" s="25"/>
      <c r="AJ100" s="25"/>
      <c r="AK100" s="25"/>
      <c r="AL100" s="73"/>
    </row>
    <row r="101" spans="1:38" s="9" customFormat="1" ht="12.75" customHeight="1" x14ac:dyDescent="0.2">
      <c r="A101" s="338"/>
      <c r="G101" s="62"/>
      <c r="H101" s="9" t="s">
        <v>417</v>
      </c>
      <c r="I101" s="62"/>
      <c r="J101" s="390">
        <f>SUM(J99-K99)</f>
        <v>0</v>
      </c>
      <c r="S101" s="338"/>
      <c r="T101" s="338"/>
      <c r="AL101" s="338"/>
    </row>
    <row r="102" spans="1:38" ht="12.75" customHeight="1" thickBot="1" x14ac:dyDescent="0.25">
      <c r="A102" s="338"/>
      <c r="B102" s="82"/>
      <c r="C102" s="82"/>
      <c r="D102" s="82"/>
      <c r="E102" s="82"/>
      <c r="F102" s="82"/>
      <c r="G102" s="82"/>
      <c r="H102" s="82"/>
      <c r="I102" s="82"/>
      <c r="J102" s="82"/>
      <c r="K102" s="82"/>
      <c r="L102" s="9"/>
      <c r="M102" s="9"/>
      <c r="N102" s="9"/>
      <c r="O102" s="9"/>
      <c r="P102" s="9"/>
      <c r="Q102" s="9"/>
      <c r="R102" s="9"/>
      <c r="S102" s="338"/>
      <c r="T102" s="338"/>
      <c r="U102" s="9"/>
      <c r="V102" s="9"/>
      <c r="W102" s="9"/>
      <c r="X102" s="9"/>
      <c r="Y102" s="9"/>
      <c r="Z102" s="9"/>
      <c r="AA102" s="9"/>
      <c r="AB102" s="9"/>
      <c r="AC102" s="9"/>
      <c r="AD102" s="9"/>
      <c r="AE102" s="9"/>
      <c r="AF102" s="9"/>
      <c r="AG102" s="9"/>
      <c r="AH102" s="9"/>
      <c r="AI102" s="9"/>
      <c r="AJ102" s="9"/>
      <c r="AK102" s="9"/>
      <c r="AL102" s="338"/>
    </row>
    <row r="103" spans="1:38" s="26" customFormat="1" ht="12.75" customHeight="1" thickBot="1" x14ac:dyDescent="0.25">
      <c r="A103" s="27"/>
      <c r="B103" s="82"/>
      <c r="C103" s="82"/>
      <c r="D103" s="82"/>
      <c r="E103" s="82"/>
      <c r="F103" s="82"/>
      <c r="G103" s="82"/>
      <c r="H103" s="82"/>
      <c r="I103" s="82"/>
      <c r="J103" s="82"/>
      <c r="K103" s="82"/>
      <c r="L103" s="543" t="s">
        <v>89</v>
      </c>
      <c r="M103" s="544"/>
      <c r="N103" s="544"/>
      <c r="O103" s="544"/>
      <c r="P103" s="546"/>
      <c r="Q103" s="546"/>
      <c r="R103" s="41"/>
      <c r="S103" s="27"/>
      <c r="T103" s="27"/>
      <c r="U103" s="562" t="s">
        <v>456</v>
      </c>
      <c r="V103" s="563"/>
      <c r="W103" s="563"/>
      <c r="X103" s="564"/>
      <c r="Y103" s="87"/>
      <c r="Z103" s="562" t="s">
        <v>456</v>
      </c>
      <c r="AA103" s="563"/>
      <c r="AB103" s="563"/>
      <c r="AC103" s="564"/>
      <c r="AD103" s="87"/>
      <c r="AE103" s="562" t="s">
        <v>456</v>
      </c>
      <c r="AF103" s="563"/>
      <c r="AG103" s="563"/>
      <c r="AH103" s="564"/>
      <c r="AL103" s="27"/>
    </row>
    <row r="104" spans="1:38" s="26" customFormat="1" ht="12.75" customHeight="1" x14ac:dyDescent="0.2">
      <c r="A104" s="27"/>
      <c r="B104" s="543" t="s">
        <v>85</v>
      </c>
      <c r="C104" s="544"/>
      <c r="D104" s="544"/>
      <c r="E104" s="545"/>
      <c r="F104" s="79"/>
      <c r="G104" s="77"/>
      <c r="H104" s="77"/>
      <c r="I104" s="77"/>
      <c r="J104" s="77"/>
      <c r="K104" s="77"/>
      <c r="L104" s="547" t="s">
        <v>64</v>
      </c>
      <c r="M104" s="548"/>
      <c r="N104" s="548"/>
      <c r="O104" s="548"/>
      <c r="P104" s="532"/>
      <c r="Q104" s="532"/>
      <c r="R104" s="42"/>
      <c r="S104" s="27"/>
      <c r="T104" s="27"/>
      <c r="U104" s="369" t="s">
        <v>83</v>
      </c>
      <c r="V104" s="570">
        <f>JANVIER!V104</f>
        <v>0</v>
      </c>
      <c r="W104" s="570"/>
      <c r="X104" s="571"/>
      <c r="Y104" s="87"/>
      <c r="Z104" s="369" t="s">
        <v>109</v>
      </c>
      <c r="AA104" s="570">
        <f>JANVIER!AA104</f>
        <v>0</v>
      </c>
      <c r="AB104" s="570"/>
      <c r="AC104" s="571"/>
      <c r="AD104" s="87"/>
      <c r="AE104" s="369" t="s">
        <v>114</v>
      </c>
      <c r="AF104" s="570">
        <f>JANVIER!AF104</f>
        <v>0</v>
      </c>
      <c r="AG104" s="570"/>
      <c r="AH104" s="571"/>
      <c r="AL104" s="27"/>
    </row>
    <row r="105" spans="1:38" s="26" customFormat="1" ht="12.75" customHeight="1" thickBot="1" x14ac:dyDescent="0.25">
      <c r="A105" s="27"/>
      <c r="B105" s="44" t="s">
        <v>86</v>
      </c>
      <c r="C105" s="295" t="s">
        <v>87</v>
      </c>
      <c r="D105" s="27" t="s">
        <v>86</v>
      </c>
      <c r="E105" s="120" t="s">
        <v>87</v>
      </c>
      <c r="F105" s="79"/>
      <c r="G105" s="77"/>
      <c r="H105" s="77"/>
      <c r="I105" s="77"/>
      <c r="J105" s="77"/>
      <c r="K105" s="77"/>
      <c r="L105" s="534" t="s">
        <v>155</v>
      </c>
      <c r="M105" s="535"/>
      <c r="N105" s="535"/>
      <c r="O105" s="535"/>
      <c r="P105" s="536">
        <f>J21</f>
        <v>0</v>
      </c>
      <c r="Q105" s="536"/>
      <c r="R105" s="42"/>
      <c r="S105" s="27"/>
      <c r="T105" s="27"/>
      <c r="U105" s="369" t="s">
        <v>73</v>
      </c>
      <c r="V105" s="570">
        <f>JANVIER!V105</f>
        <v>0</v>
      </c>
      <c r="W105" s="570"/>
      <c r="X105" s="571"/>
      <c r="Y105" s="87"/>
      <c r="Z105" s="369" t="s">
        <v>73</v>
      </c>
      <c r="AA105" s="570">
        <f>JANVIER!AA105:AC105</f>
        <v>0</v>
      </c>
      <c r="AB105" s="570"/>
      <c r="AC105" s="571"/>
      <c r="AD105" s="87"/>
      <c r="AE105" s="369" t="s">
        <v>73</v>
      </c>
      <c r="AF105" s="570">
        <f>JANVIER!AF105:AH105</f>
        <v>0</v>
      </c>
      <c r="AG105" s="570"/>
      <c r="AH105" s="571"/>
      <c r="AL105" s="27"/>
    </row>
    <row r="106" spans="1:38" s="26" customFormat="1" ht="12.75" customHeight="1" x14ac:dyDescent="0.2">
      <c r="A106" s="27"/>
      <c r="B106" s="457"/>
      <c r="C106" s="420">
        <v>0</v>
      </c>
      <c r="D106" s="454"/>
      <c r="E106" s="421">
        <v>0</v>
      </c>
      <c r="F106" s="77"/>
      <c r="G106" s="77"/>
      <c r="H106" s="77"/>
      <c r="I106" s="77"/>
      <c r="J106" s="77"/>
      <c r="K106" s="77"/>
      <c r="L106" s="531" t="s">
        <v>65</v>
      </c>
      <c r="M106" s="532"/>
      <c r="N106" s="532"/>
      <c r="O106" s="532"/>
      <c r="P106" s="536">
        <f>J7</f>
        <v>0</v>
      </c>
      <c r="Q106" s="536"/>
      <c r="R106" s="42"/>
      <c r="S106" s="27"/>
      <c r="T106" s="27"/>
      <c r="U106" s="370" t="s">
        <v>74</v>
      </c>
      <c r="V106" s="570">
        <f>JANVIER!V106</f>
        <v>0</v>
      </c>
      <c r="W106" s="570"/>
      <c r="X106" s="571"/>
      <c r="Y106" s="87"/>
      <c r="Z106" s="370" t="s">
        <v>88</v>
      </c>
      <c r="AA106" s="570">
        <f>JANVIER!AA106:AC106</f>
        <v>0</v>
      </c>
      <c r="AB106" s="570"/>
      <c r="AC106" s="571"/>
      <c r="AD106" s="87"/>
      <c r="AE106" s="370" t="s">
        <v>88</v>
      </c>
      <c r="AF106" s="570">
        <f>JANVIER!AF106:AH106</f>
        <v>0</v>
      </c>
      <c r="AG106" s="570"/>
      <c r="AH106" s="571"/>
      <c r="AL106" s="27"/>
    </row>
    <row r="107" spans="1:38" s="26" customFormat="1" ht="12.75" customHeight="1" x14ac:dyDescent="0.2">
      <c r="A107" s="27"/>
      <c r="B107" s="452"/>
      <c r="C107" s="422">
        <v>0</v>
      </c>
      <c r="D107" s="455"/>
      <c r="E107" s="423">
        <v>0</v>
      </c>
      <c r="F107" s="77"/>
      <c r="G107" s="77"/>
      <c r="H107" s="77"/>
      <c r="I107" s="77"/>
      <c r="J107" s="77"/>
      <c r="K107" s="77"/>
      <c r="L107" s="531" t="s">
        <v>67</v>
      </c>
      <c r="M107" s="532"/>
      <c r="N107" s="532"/>
      <c r="O107" s="532"/>
      <c r="P107" s="536">
        <f>SUM(P105:Q106)</f>
        <v>0</v>
      </c>
      <c r="Q107" s="536"/>
      <c r="R107" s="42"/>
      <c r="S107" s="27"/>
      <c r="T107" s="27"/>
      <c r="U107" s="371" t="s">
        <v>135</v>
      </c>
      <c r="V107" s="568">
        <f>MARS!V111</f>
        <v>0</v>
      </c>
      <c r="W107" s="568"/>
      <c r="X107" s="569"/>
      <c r="Y107" s="87"/>
      <c r="Z107" s="371" t="s">
        <v>135</v>
      </c>
      <c r="AA107" s="568">
        <f>MARS!AA111</f>
        <v>0</v>
      </c>
      <c r="AB107" s="568"/>
      <c r="AC107" s="569"/>
      <c r="AD107" s="87"/>
      <c r="AE107" s="371" t="s">
        <v>135</v>
      </c>
      <c r="AF107" s="568">
        <f>MARS!AF111</f>
        <v>0</v>
      </c>
      <c r="AG107" s="568"/>
      <c r="AH107" s="569"/>
      <c r="AL107" s="27"/>
    </row>
    <row r="108" spans="1:38" s="26" customFormat="1" ht="12.75" customHeight="1" x14ac:dyDescent="0.2">
      <c r="A108" s="27"/>
      <c r="B108" s="452"/>
      <c r="C108" s="422">
        <v>0</v>
      </c>
      <c r="D108" s="455"/>
      <c r="E108" s="423">
        <v>0</v>
      </c>
      <c r="F108" s="77"/>
      <c r="G108" s="77"/>
      <c r="H108" s="77"/>
      <c r="I108" s="77"/>
      <c r="J108" s="77"/>
      <c r="K108" s="77"/>
      <c r="L108" s="531" t="s">
        <v>68</v>
      </c>
      <c r="M108" s="532"/>
      <c r="N108" s="532"/>
      <c r="O108" s="532"/>
      <c r="P108" s="536">
        <f>K99</f>
        <v>0</v>
      </c>
      <c r="Q108" s="536"/>
      <c r="R108" s="42"/>
      <c r="S108" s="27"/>
      <c r="T108" s="27"/>
      <c r="U108" s="369" t="s">
        <v>70</v>
      </c>
      <c r="V108" s="525">
        <v>0</v>
      </c>
      <c r="W108" s="525"/>
      <c r="X108" s="526"/>
      <c r="Y108" s="87"/>
      <c r="Z108" s="369" t="s">
        <v>70</v>
      </c>
      <c r="AA108" s="525">
        <v>0</v>
      </c>
      <c r="AB108" s="525"/>
      <c r="AC108" s="526"/>
      <c r="AD108" s="87"/>
      <c r="AE108" s="369" t="s">
        <v>70</v>
      </c>
      <c r="AF108" s="525">
        <v>0</v>
      </c>
      <c r="AG108" s="525"/>
      <c r="AH108" s="526"/>
      <c r="AL108" s="27"/>
    </row>
    <row r="109" spans="1:38" s="26" customFormat="1" ht="12.75" customHeight="1" x14ac:dyDescent="0.2">
      <c r="A109" s="27"/>
      <c r="B109" s="452"/>
      <c r="C109" s="422">
        <v>0</v>
      </c>
      <c r="D109" s="455"/>
      <c r="E109" s="423">
        <v>0</v>
      </c>
      <c r="F109" s="77"/>
      <c r="G109" s="77"/>
      <c r="H109" s="77"/>
      <c r="I109" s="77"/>
      <c r="J109" s="77"/>
      <c r="K109" s="77"/>
      <c r="L109" s="531" t="s">
        <v>69</v>
      </c>
      <c r="M109" s="532"/>
      <c r="N109" s="532"/>
      <c r="O109" s="532"/>
      <c r="P109" s="561"/>
      <c r="Q109" s="561"/>
      <c r="R109" s="42" t="s">
        <v>92</v>
      </c>
      <c r="S109" s="27"/>
      <c r="T109" s="27"/>
      <c r="U109" s="369" t="s">
        <v>71</v>
      </c>
      <c r="V109" s="525">
        <v>0</v>
      </c>
      <c r="W109" s="525"/>
      <c r="X109" s="526"/>
      <c r="Y109" s="87"/>
      <c r="Z109" s="369" t="s">
        <v>71</v>
      </c>
      <c r="AA109" s="525">
        <v>0</v>
      </c>
      <c r="AB109" s="525"/>
      <c r="AC109" s="526"/>
      <c r="AD109" s="87"/>
      <c r="AE109" s="369" t="s">
        <v>71</v>
      </c>
      <c r="AF109" s="525">
        <v>0</v>
      </c>
      <c r="AG109" s="525"/>
      <c r="AH109" s="526"/>
      <c r="AL109" s="27"/>
    </row>
    <row r="110" spans="1:38" s="26" customFormat="1" ht="12.75" customHeight="1" x14ac:dyDescent="0.2">
      <c r="A110" s="27"/>
      <c r="B110" s="452"/>
      <c r="C110" s="422">
        <v>0</v>
      </c>
      <c r="D110" s="455"/>
      <c r="E110" s="423">
        <v>0</v>
      </c>
      <c r="F110" s="77"/>
      <c r="G110" s="77"/>
      <c r="H110" s="77"/>
      <c r="I110" s="77"/>
      <c r="J110" s="77"/>
      <c r="K110" s="77"/>
      <c r="L110" s="534" t="s">
        <v>156</v>
      </c>
      <c r="M110" s="535"/>
      <c r="N110" s="535"/>
      <c r="O110" s="535"/>
      <c r="P110" s="536">
        <f>SUM(P107-P108+P109)</f>
        <v>0</v>
      </c>
      <c r="Q110" s="536"/>
      <c r="R110" s="42"/>
      <c r="S110" s="27"/>
      <c r="T110" s="27"/>
      <c r="U110" s="369" t="s">
        <v>62</v>
      </c>
      <c r="V110" s="525">
        <v>0</v>
      </c>
      <c r="W110" s="525"/>
      <c r="X110" s="526"/>
      <c r="Y110" s="87"/>
      <c r="Z110" s="369" t="s">
        <v>62</v>
      </c>
      <c r="AA110" s="525">
        <v>0</v>
      </c>
      <c r="AB110" s="525"/>
      <c r="AC110" s="526"/>
      <c r="AD110" s="87"/>
      <c r="AE110" s="369" t="s">
        <v>62</v>
      </c>
      <c r="AF110" s="525">
        <v>0</v>
      </c>
      <c r="AG110" s="525"/>
      <c r="AH110" s="526"/>
      <c r="AL110" s="27"/>
    </row>
    <row r="111" spans="1:38" s="26" customFormat="1" ht="12.75" customHeight="1" x14ac:dyDescent="0.2">
      <c r="A111" s="27"/>
      <c r="B111" s="452"/>
      <c r="C111" s="422">
        <v>0</v>
      </c>
      <c r="D111" s="455"/>
      <c r="E111" s="423">
        <v>0</v>
      </c>
      <c r="F111" s="77"/>
      <c r="G111" s="77"/>
      <c r="H111" s="77"/>
      <c r="I111" s="77"/>
      <c r="J111" s="77"/>
      <c r="K111" s="77"/>
      <c r="L111" s="531"/>
      <c r="M111" s="532"/>
      <c r="N111" s="532"/>
      <c r="O111" s="532"/>
      <c r="P111" s="533"/>
      <c r="Q111" s="533"/>
      <c r="R111" s="42"/>
      <c r="S111" s="27"/>
      <c r="T111" s="27"/>
      <c r="U111" s="371" t="s">
        <v>136</v>
      </c>
      <c r="V111" s="568">
        <f>V107+V108+V109-V110</f>
        <v>0</v>
      </c>
      <c r="W111" s="568"/>
      <c r="X111" s="569"/>
      <c r="Y111" s="87"/>
      <c r="Z111" s="371" t="s">
        <v>136</v>
      </c>
      <c r="AA111" s="568">
        <f>AA107+AA108+AA109-AA110</f>
        <v>0</v>
      </c>
      <c r="AB111" s="568"/>
      <c r="AC111" s="569"/>
      <c r="AD111" s="87"/>
      <c r="AE111" s="371" t="s">
        <v>136</v>
      </c>
      <c r="AF111" s="568">
        <f>AF107+AF108+AF109-AF110</f>
        <v>0</v>
      </c>
      <c r="AG111" s="568"/>
      <c r="AH111" s="569"/>
      <c r="AL111" s="27"/>
    </row>
    <row r="112" spans="1:38" s="26" customFormat="1" ht="12.75" customHeight="1" x14ac:dyDescent="0.2">
      <c r="A112" s="27"/>
      <c r="B112" s="452"/>
      <c r="C112" s="422">
        <v>0</v>
      </c>
      <c r="D112" s="455"/>
      <c r="E112" s="423">
        <v>0</v>
      </c>
      <c r="F112" s="77"/>
      <c r="G112" s="77"/>
      <c r="H112" s="77"/>
      <c r="I112" s="77"/>
      <c r="J112" s="77"/>
      <c r="K112" s="77"/>
      <c r="L112" s="531"/>
      <c r="M112" s="532"/>
      <c r="N112" s="532"/>
      <c r="O112" s="532"/>
      <c r="P112" s="533"/>
      <c r="Q112" s="533"/>
      <c r="R112" s="42"/>
      <c r="S112" s="27"/>
      <c r="T112" s="27"/>
      <c r="U112" s="372"/>
      <c r="V112" s="118"/>
      <c r="W112" s="118"/>
      <c r="X112" s="116"/>
      <c r="Y112" s="87"/>
      <c r="Z112" s="372"/>
      <c r="AA112" s="118"/>
      <c r="AB112" s="118"/>
      <c r="AC112" s="116"/>
      <c r="AD112" s="87"/>
      <c r="AE112" s="372"/>
      <c r="AF112" s="118"/>
      <c r="AG112" s="118"/>
      <c r="AH112" s="116"/>
      <c r="AL112" s="27"/>
    </row>
    <row r="113" spans="1:38" s="26" customFormat="1" ht="12.75" customHeight="1" x14ac:dyDescent="0.2">
      <c r="A113" s="27"/>
      <c r="B113" s="452"/>
      <c r="C113" s="422">
        <v>0</v>
      </c>
      <c r="D113" s="455"/>
      <c r="E113" s="423">
        <v>0</v>
      </c>
      <c r="F113" s="77"/>
      <c r="G113" s="77"/>
      <c r="H113" s="77"/>
      <c r="I113" s="77"/>
      <c r="J113" s="77"/>
      <c r="K113" s="77"/>
      <c r="L113" s="534" t="s">
        <v>157</v>
      </c>
      <c r="M113" s="535"/>
      <c r="N113" s="535"/>
      <c r="O113" s="535"/>
      <c r="P113" s="561"/>
      <c r="Q113" s="561"/>
      <c r="R113" s="42"/>
      <c r="S113" s="27"/>
      <c r="T113" s="27"/>
      <c r="U113" s="372"/>
      <c r="V113" s="118"/>
      <c r="W113" s="118"/>
      <c r="X113" s="116"/>
      <c r="Y113" s="87"/>
      <c r="Z113" s="372"/>
      <c r="AA113" s="118"/>
      <c r="AB113" s="118"/>
      <c r="AC113" s="116"/>
      <c r="AD113" s="87"/>
      <c r="AE113" s="372"/>
      <c r="AF113" s="118"/>
      <c r="AG113" s="118"/>
      <c r="AH113" s="116"/>
      <c r="AL113" s="27"/>
    </row>
    <row r="114" spans="1:38" s="26" customFormat="1" ht="12.75" customHeight="1" x14ac:dyDescent="0.2">
      <c r="A114" s="27"/>
      <c r="B114" s="452"/>
      <c r="C114" s="422">
        <v>0</v>
      </c>
      <c r="D114" s="455"/>
      <c r="E114" s="423">
        <v>0</v>
      </c>
      <c r="F114" s="77"/>
      <c r="G114" s="77"/>
      <c r="H114" s="77"/>
      <c r="I114" s="77"/>
      <c r="J114" s="77"/>
      <c r="K114" s="77"/>
      <c r="L114" s="531" t="s">
        <v>66</v>
      </c>
      <c r="M114" s="532"/>
      <c r="N114" s="532"/>
      <c r="O114" s="532"/>
      <c r="P114" s="561"/>
      <c r="Q114" s="561"/>
      <c r="R114" s="42"/>
      <c r="S114" s="27"/>
      <c r="T114" s="27"/>
      <c r="U114" s="369" t="s">
        <v>72</v>
      </c>
      <c r="V114" s="570">
        <f>JANVIER!V114</f>
        <v>0</v>
      </c>
      <c r="W114" s="570"/>
      <c r="X114" s="571"/>
      <c r="Y114" s="87"/>
      <c r="Z114" s="369" t="s">
        <v>110</v>
      </c>
      <c r="AA114" s="570">
        <f>JANVIER!AA114</f>
        <v>0</v>
      </c>
      <c r="AB114" s="570"/>
      <c r="AC114" s="571"/>
      <c r="AD114" s="87"/>
      <c r="AE114" s="369" t="s">
        <v>115</v>
      </c>
      <c r="AF114" s="570">
        <f>JANVIER!AF114</f>
        <v>0</v>
      </c>
      <c r="AG114" s="570"/>
      <c r="AH114" s="571"/>
      <c r="AL114" s="27"/>
    </row>
    <row r="115" spans="1:38" s="26" customFormat="1" ht="12.75" customHeight="1" x14ac:dyDescent="0.2">
      <c r="A115" s="27"/>
      <c r="B115" s="452"/>
      <c r="C115" s="422">
        <v>0</v>
      </c>
      <c r="D115" s="455"/>
      <c r="E115" s="423">
        <v>0</v>
      </c>
      <c r="F115" s="77"/>
      <c r="G115" s="77"/>
      <c r="H115" s="77"/>
      <c r="I115" s="77"/>
      <c r="J115" s="77"/>
      <c r="K115" s="77"/>
      <c r="L115" s="531" t="s">
        <v>85</v>
      </c>
      <c r="M115" s="532"/>
      <c r="N115" s="532"/>
      <c r="O115" s="532"/>
      <c r="P115" s="560">
        <f>H141</f>
        <v>0</v>
      </c>
      <c r="Q115" s="560"/>
      <c r="R115" s="42"/>
      <c r="S115" s="474" t="s">
        <v>82</v>
      </c>
      <c r="T115" s="27"/>
      <c r="U115" s="369" t="s">
        <v>73</v>
      </c>
      <c r="V115" s="570">
        <f>JANVIER!V115</f>
        <v>0</v>
      </c>
      <c r="W115" s="570"/>
      <c r="X115" s="571"/>
      <c r="Y115" s="87"/>
      <c r="Z115" s="369" t="s">
        <v>73</v>
      </c>
      <c r="AA115" s="570">
        <f>JANVIER!AA115:AC115</f>
        <v>0</v>
      </c>
      <c r="AB115" s="570"/>
      <c r="AC115" s="571"/>
      <c r="AD115" s="87"/>
      <c r="AE115" s="369" t="s">
        <v>73</v>
      </c>
      <c r="AF115" s="570">
        <f>JANVIER!AF115:AH115</f>
        <v>0</v>
      </c>
      <c r="AG115" s="570"/>
      <c r="AH115" s="571"/>
      <c r="AL115" s="27"/>
    </row>
    <row r="116" spans="1:38" s="26" customFormat="1" ht="12.75" customHeight="1" x14ac:dyDescent="0.2">
      <c r="A116" s="27"/>
      <c r="B116" s="452"/>
      <c r="C116" s="422">
        <v>0</v>
      </c>
      <c r="D116" s="455"/>
      <c r="E116" s="423">
        <v>0</v>
      </c>
      <c r="F116" s="77"/>
      <c r="G116" s="77"/>
      <c r="H116" s="77"/>
      <c r="I116" s="77"/>
      <c r="J116" s="77"/>
      <c r="K116" s="77"/>
      <c r="L116" s="531" t="s">
        <v>69</v>
      </c>
      <c r="M116" s="532"/>
      <c r="N116" s="532"/>
      <c r="O116" s="532"/>
      <c r="P116" s="561"/>
      <c r="Q116" s="561"/>
      <c r="R116" s="42" t="s">
        <v>92</v>
      </c>
      <c r="S116" s="351">
        <f>SUM(E2-P117)</f>
        <v>0</v>
      </c>
      <c r="T116" s="27"/>
      <c r="U116" s="370" t="s">
        <v>74</v>
      </c>
      <c r="V116" s="570">
        <f>JANVIER!V116</f>
        <v>0</v>
      </c>
      <c r="W116" s="570"/>
      <c r="X116" s="571"/>
      <c r="Y116" s="87"/>
      <c r="Z116" s="370" t="s">
        <v>74</v>
      </c>
      <c r="AA116" s="570">
        <f>JANVIER!AA116:AC116</f>
        <v>0</v>
      </c>
      <c r="AB116" s="570"/>
      <c r="AC116" s="571"/>
      <c r="AD116" s="87"/>
      <c r="AE116" s="370" t="s">
        <v>74</v>
      </c>
      <c r="AF116" s="570">
        <f>JANVIER!AF116:AH116</f>
        <v>0</v>
      </c>
      <c r="AG116" s="570"/>
      <c r="AH116" s="571"/>
      <c r="AL116" s="27"/>
    </row>
    <row r="117" spans="1:38" s="26" customFormat="1" ht="12.75" customHeight="1" x14ac:dyDescent="0.2">
      <c r="A117" s="27"/>
      <c r="B117" s="452"/>
      <c r="C117" s="422">
        <v>0</v>
      </c>
      <c r="D117" s="455"/>
      <c r="E117" s="423">
        <v>0</v>
      </c>
      <c r="F117" s="77"/>
      <c r="G117" s="77"/>
      <c r="H117" s="77"/>
      <c r="I117" s="77"/>
      <c r="J117" s="77"/>
      <c r="K117" s="77"/>
      <c r="L117" s="534" t="s">
        <v>158</v>
      </c>
      <c r="M117" s="535"/>
      <c r="N117" s="535"/>
      <c r="O117" s="535"/>
      <c r="P117" s="536">
        <f>SUM(P113-P115+P116+P114)</f>
        <v>0</v>
      </c>
      <c r="Q117" s="536"/>
      <c r="R117" s="42"/>
      <c r="S117" s="27"/>
      <c r="T117" s="27"/>
      <c r="U117" s="371" t="s">
        <v>135</v>
      </c>
      <c r="V117" s="568">
        <f>MARS!V121</f>
        <v>0</v>
      </c>
      <c r="W117" s="568"/>
      <c r="X117" s="569"/>
      <c r="Y117" s="87"/>
      <c r="Z117" s="371" t="s">
        <v>135</v>
      </c>
      <c r="AA117" s="568">
        <f>MARS!AA121</f>
        <v>0</v>
      </c>
      <c r="AB117" s="568"/>
      <c r="AC117" s="569"/>
      <c r="AD117" s="87"/>
      <c r="AE117" s="371" t="s">
        <v>135</v>
      </c>
      <c r="AF117" s="568">
        <f>MARS!AF121</f>
        <v>0</v>
      </c>
      <c r="AG117" s="568"/>
      <c r="AH117" s="569"/>
      <c r="AL117" s="27"/>
    </row>
    <row r="118" spans="1:38" s="26" customFormat="1" ht="12.75" customHeight="1" thickBot="1" x14ac:dyDescent="0.25">
      <c r="A118" s="27"/>
      <c r="B118" s="452"/>
      <c r="C118" s="422">
        <v>0</v>
      </c>
      <c r="D118" s="455"/>
      <c r="E118" s="423">
        <v>0</v>
      </c>
      <c r="F118" s="77"/>
      <c r="G118" s="77"/>
      <c r="H118" s="77"/>
      <c r="I118" s="77"/>
      <c r="J118" s="77"/>
      <c r="K118" s="77"/>
      <c r="L118" s="537"/>
      <c r="M118" s="538"/>
      <c r="N118" s="538"/>
      <c r="O118" s="538"/>
      <c r="P118" s="559"/>
      <c r="Q118" s="559"/>
      <c r="R118" s="43"/>
      <c r="S118" s="27"/>
      <c r="T118" s="27"/>
      <c r="U118" s="369" t="s">
        <v>75</v>
      </c>
      <c r="V118" s="525">
        <v>0</v>
      </c>
      <c r="W118" s="525"/>
      <c r="X118" s="526"/>
      <c r="Y118" s="87"/>
      <c r="Z118" s="369" t="s">
        <v>75</v>
      </c>
      <c r="AA118" s="525">
        <v>0</v>
      </c>
      <c r="AB118" s="525"/>
      <c r="AC118" s="526"/>
      <c r="AD118" s="87"/>
      <c r="AE118" s="369" t="s">
        <v>75</v>
      </c>
      <c r="AF118" s="525">
        <v>0</v>
      </c>
      <c r="AG118" s="525"/>
      <c r="AH118" s="526"/>
      <c r="AL118" s="27"/>
    </row>
    <row r="119" spans="1:38" s="26" customFormat="1" ht="12.75" customHeight="1" x14ac:dyDescent="0.2">
      <c r="A119" s="27"/>
      <c r="B119" s="452"/>
      <c r="C119" s="422">
        <v>0</v>
      </c>
      <c r="D119" s="455"/>
      <c r="E119" s="423">
        <v>0</v>
      </c>
      <c r="F119" s="78"/>
      <c r="G119" s="78"/>
      <c r="H119" s="78"/>
      <c r="I119" s="78"/>
      <c r="J119" s="78"/>
      <c r="K119" s="78"/>
      <c r="S119" s="27"/>
      <c r="T119" s="27"/>
      <c r="U119" s="369" t="s">
        <v>71</v>
      </c>
      <c r="V119" s="525">
        <v>0</v>
      </c>
      <c r="W119" s="525"/>
      <c r="X119" s="526"/>
      <c r="Y119" s="87"/>
      <c r="Z119" s="369" t="s">
        <v>71</v>
      </c>
      <c r="AA119" s="525">
        <v>0</v>
      </c>
      <c r="AB119" s="525"/>
      <c r="AC119" s="526"/>
      <c r="AD119" s="87"/>
      <c r="AE119" s="369" t="s">
        <v>71</v>
      </c>
      <c r="AF119" s="525">
        <v>0</v>
      </c>
      <c r="AG119" s="525"/>
      <c r="AH119" s="526"/>
      <c r="AL119" s="27"/>
    </row>
    <row r="120" spans="1:38" s="26" customFormat="1" ht="12.75" customHeight="1" x14ac:dyDescent="0.2">
      <c r="A120" s="27"/>
      <c r="B120" s="452"/>
      <c r="C120" s="422">
        <v>0</v>
      </c>
      <c r="D120" s="455"/>
      <c r="E120" s="423">
        <v>0</v>
      </c>
      <c r="F120" s="78"/>
      <c r="G120" s="78"/>
      <c r="H120" s="78"/>
      <c r="I120" s="78"/>
      <c r="J120" s="78"/>
      <c r="K120" s="78"/>
      <c r="S120" s="27"/>
      <c r="T120" s="27"/>
      <c r="U120" s="369" t="s">
        <v>62</v>
      </c>
      <c r="V120" s="525">
        <v>0</v>
      </c>
      <c r="W120" s="525"/>
      <c r="X120" s="526"/>
      <c r="Y120" s="87"/>
      <c r="Z120" s="369" t="s">
        <v>62</v>
      </c>
      <c r="AA120" s="525">
        <v>0</v>
      </c>
      <c r="AB120" s="525"/>
      <c r="AC120" s="526"/>
      <c r="AD120" s="87"/>
      <c r="AE120" s="369" t="s">
        <v>62</v>
      </c>
      <c r="AF120" s="525">
        <v>0</v>
      </c>
      <c r="AG120" s="525"/>
      <c r="AH120" s="526"/>
      <c r="AL120" s="27"/>
    </row>
    <row r="121" spans="1:38" s="26" customFormat="1" ht="12.75" customHeight="1" x14ac:dyDescent="0.2">
      <c r="A121" s="27"/>
      <c r="B121" s="452"/>
      <c r="C121" s="422">
        <v>0</v>
      </c>
      <c r="D121" s="455"/>
      <c r="E121" s="423">
        <v>0</v>
      </c>
      <c r="F121" s="78"/>
      <c r="G121" s="78"/>
      <c r="H121" s="78"/>
      <c r="I121" s="78"/>
      <c r="J121" s="78"/>
      <c r="K121" s="78"/>
      <c r="S121" s="27"/>
      <c r="T121" s="27"/>
      <c r="U121" s="371" t="s">
        <v>136</v>
      </c>
      <c r="V121" s="568">
        <f>V117+V118+V119-V120</f>
        <v>0</v>
      </c>
      <c r="W121" s="568"/>
      <c r="X121" s="569"/>
      <c r="Y121" s="87"/>
      <c r="Z121" s="371" t="s">
        <v>136</v>
      </c>
      <c r="AA121" s="568">
        <f>AA117+AA118+AA119-AA120</f>
        <v>0</v>
      </c>
      <c r="AB121" s="568"/>
      <c r="AC121" s="569"/>
      <c r="AD121" s="87"/>
      <c r="AE121" s="371" t="s">
        <v>136</v>
      </c>
      <c r="AF121" s="568">
        <f>AF117+AF118+AF119-AF120</f>
        <v>0</v>
      </c>
      <c r="AG121" s="568"/>
      <c r="AH121" s="569"/>
      <c r="AL121" s="27"/>
    </row>
    <row r="122" spans="1:38" s="26" customFormat="1" ht="12.75" customHeight="1" x14ac:dyDescent="0.2">
      <c r="A122" s="27"/>
      <c r="B122" s="452"/>
      <c r="C122" s="422">
        <v>0</v>
      </c>
      <c r="D122" s="455"/>
      <c r="E122" s="423">
        <v>0</v>
      </c>
      <c r="F122" s="78"/>
      <c r="G122" s="78"/>
      <c r="H122" s="78"/>
      <c r="I122" s="78"/>
      <c r="J122" s="78"/>
      <c r="K122" s="78"/>
      <c r="S122" s="27"/>
      <c r="T122" s="27"/>
      <c r="U122" s="372"/>
      <c r="V122" s="118"/>
      <c r="W122" s="118"/>
      <c r="X122" s="116"/>
      <c r="Y122" s="87"/>
      <c r="Z122" s="372"/>
      <c r="AA122" s="118"/>
      <c r="AB122" s="118"/>
      <c r="AC122" s="116"/>
      <c r="AD122" s="87"/>
      <c r="AE122" s="372"/>
      <c r="AF122" s="118"/>
      <c r="AG122" s="118"/>
      <c r="AH122" s="116"/>
      <c r="AL122" s="27"/>
    </row>
    <row r="123" spans="1:38" s="26" customFormat="1" ht="12.75" customHeight="1" x14ac:dyDescent="0.2">
      <c r="A123" s="27"/>
      <c r="B123" s="452"/>
      <c r="C123" s="422">
        <v>0</v>
      </c>
      <c r="D123" s="455"/>
      <c r="E123" s="423">
        <v>0</v>
      </c>
      <c r="F123" s="78"/>
      <c r="G123" s="78"/>
      <c r="H123" s="78"/>
      <c r="I123" s="78"/>
      <c r="J123" s="78"/>
      <c r="K123" s="78"/>
      <c r="S123" s="27"/>
      <c r="T123" s="27"/>
      <c r="U123" s="372"/>
      <c r="V123" s="118"/>
      <c r="W123" s="118"/>
      <c r="X123" s="116"/>
      <c r="Y123" s="87"/>
      <c r="Z123" s="372"/>
      <c r="AA123" s="118"/>
      <c r="AB123" s="118"/>
      <c r="AC123" s="116"/>
      <c r="AD123" s="87"/>
      <c r="AE123" s="372"/>
      <c r="AF123" s="118"/>
      <c r="AG123" s="118"/>
      <c r="AH123" s="116"/>
      <c r="AL123" s="27"/>
    </row>
    <row r="124" spans="1:38" s="26" customFormat="1" ht="12.75" customHeight="1" x14ac:dyDescent="0.2">
      <c r="A124" s="27"/>
      <c r="B124" s="452"/>
      <c r="C124" s="422">
        <v>0</v>
      </c>
      <c r="D124" s="455"/>
      <c r="E124" s="423">
        <v>0</v>
      </c>
      <c r="F124" s="78"/>
      <c r="G124" s="78"/>
      <c r="H124" s="78"/>
      <c r="I124" s="78"/>
      <c r="J124" s="78"/>
      <c r="K124" s="78"/>
      <c r="S124" s="27"/>
      <c r="T124" s="27"/>
      <c r="U124" s="369" t="s">
        <v>76</v>
      </c>
      <c r="V124" s="570">
        <f>JANVIER!V124</f>
        <v>0</v>
      </c>
      <c r="W124" s="570"/>
      <c r="X124" s="571"/>
      <c r="Y124" s="87"/>
      <c r="Z124" s="369" t="s">
        <v>111</v>
      </c>
      <c r="AA124" s="570">
        <f>JANVIER!AA124</f>
        <v>0</v>
      </c>
      <c r="AB124" s="570"/>
      <c r="AC124" s="571"/>
      <c r="AD124" s="87"/>
      <c r="AE124" s="369" t="s">
        <v>116</v>
      </c>
      <c r="AF124" s="570">
        <f>JANVIER!AF124</f>
        <v>0</v>
      </c>
      <c r="AG124" s="570"/>
      <c r="AH124" s="571"/>
      <c r="AL124" s="27"/>
    </row>
    <row r="125" spans="1:38" s="26" customFormat="1" ht="12.75" customHeight="1" x14ac:dyDescent="0.2">
      <c r="A125" s="27"/>
      <c r="B125" s="452"/>
      <c r="C125" s="422">
        <v>0</v>
      </c>
      <c r="D125" s="455"/>
      <c r="E125" s="423">
        <v>0</v>
      </c>
      <c r="F125" s="78"/>
      <c r="G125" s="78"/>
      <c r="H125" s="78"/>
      <c r="I125" s="78"/>
      <c r="J125" s="78"/>
      <c r="K125" s="78"/>
      <c r="S125" s="27"/>
      <c r="T125" s="27"/>
      <c r="U125" s="369" t="s">
        <v>73</v>
      </c>
      <c r="V125" s="570">
        <f>JANVIER!V125</f>
        <v>0</v>
      </c>
      <c r="W125" s="570"/>
      <c r="X125" s="571"/>
      <c r="Y125" s="87"/>
      <c r="Z125" s="369" t="s">
        <v>73</v>
      </c>
      <c r="AA125" s="570">
        <f>JANVIER!AA125:AC125</f>
        <v>0</v>
      </c>
      <c r="AB125" s="570"/>
      <c r="AC125" s="571"/>
      <c r="AD125" s="87"/>
      <c r="AE125" s="369" t="s">
        <v>73</v>
      </c>
      <c r="AF125" s="570">
        <f>JANVIER!AF125:AH125</f>
        <v>0</v>
      </c>
      <c r="AG125" s="570"/>
      <c r="AH125" s="571"/>
      <c r="AL125" s="27"/>
    </row>
    <row r="126" spans="1:38" s="26" customFormat="1" ht="12.75" customHeight="1" x14ac:dyDescent="0.2">
      <c r="A126" s="27"/>
      <c r="B126" s="452"/>
      <c r="C126" s="422">
        <v>0</v>
      </c>
      <c r="D126" s="455"/>
      <c r="E126" s="423">
        <v>0</v>
      </c>
      <c r="F126" s="78"/>
      <c r="G126" s="78"/>
      <c r="H126" s="78"/>
      <c r="I126" s="78"/>
      <c r="J126" s="78"/>
      <c r="K126" s="78"/>
      <c r="S126" s="27"/>
      <c r="T126" s="27"/>
      <c r="U126" s="370" t="s">
        <v>74</v>
      </c>
      <c r="V126" s="570">
        <f>JANVIER!V126</f>
        <v>0</v>
      </c>
      <c r="W126" s="570"/>
      <c r="X126" s="571"/>
      <c r="Y126" s="87"/>
      <c r="Z126" s="370" t="s">
        <v>74</v>
      </c>
      <c r="AA126" s="570">
        <f>JANVIER!AA126:AC126</f>
        <v>0</v>
      </c>
      <c r="AB126" s="570"/>
      <c r="AC126" s="571"/>
      <c r="AD126" s="87"/>
      <c r="AE126" s="370" t="s">
        <v>74</v>
      </c>
      <c r="AF126" s="570">
        <f>JANVIER!AF126:AH126</f>
        <v>0</v>
      </c>
      <c r="AG126" s="570"/>
      <c r="AH126" s="571"/>
      <c r="AL126" s="27"/>
    </row>
    <row r="127" spans="1:38" s="26" customFormat="1" ht="12.75" customHeight="1" x14ac:dyDescent="0.2">
      <c r="A127" s="27"/>
      <c r="B127" s="452"/>
      <c r="C127" s="422">
        <v>0</v>
      </c>
      <c r="D127" s="455"/>
      <c r="E127" s="423">
        <v>0</v>
      </c>
      <c r="F127" s="78"/>
      <c r="G127" s="78"/>
      <c r="H127" s="78"/>
      <c r="I127" s="78"/>
      <c r="J127" s="78"/>
      <c r="K127" s="78"/>
      <c r="S127" s="27"/>
      <c r="T127" s="27"/>
      <c r="U127" s="371" t="s">
        <v>135</v>
      </c>
      <c r="V127" s="568">
        <f>MARS!V131</f>
        <v>0</v>
      </c>
      <c r="W127" s="568"/>
      <c r="X127" s="569"/>
      <c r="Y127" s="87"/>
      <c r="Z127" s="371" t="s">
        <v>135</v>
      </c>
      <c r="AA127" s="568">
        <f>MARS!AA131</f>
        <v>0</v>
      </c>
      <c r="AB127" s="568"/>
      <c r="AC127" s="569"/>
      <c r="AD127" s="87"/>
      <c r="AE127" s="371" t="s">
        <v>135</v>
      </c>
      <c r="AF127" s="568">
        <f>MARS!AF131</f>
        <v>0</v>
      </c>
      <c r="AG127" s="568"/>
      <c r="AH127" s="569"/>
      <c r="AL127" s="27"/>
    </row>
    <row r="128" spans="1:38" s="26" customFormat="1" ht="12.75" customHeight="1" x14ac:dyDescent="0.2">
      <c r="A128" s="27"/>
      <c r="B128" s="452"/>
      <c r="C128" s="422">
        <v>0</v>
      </c>
      <c r="D128" s="455"/>
      <c r="E128" s="423">
        <v>0</v>
      </c>
      <c r="F128" s="78"/>
      <c r="G128" s="78"/>
      <c r="H128" s="78"/>
      <c r="I128" s="78"/>
      <c r="J128" s="78"/>
      <c r="K128" s="78"/>
      <c r="S128" s="27"/>
      <c r="T128" s="27"/>
      <c r="U128" s="369" t="s">
        <v>75</v>
      </c>
      <c r="V128" s="525">
        <v>0</v>
      </c>
      <c r="W128" s="525"/>
      <c r="X128" s="526"/>
      <c r="Y128" s="87"/>
      <c r="Z128" s="369" t="s">
        <v>75</v>
      </c>
      <c r="AA128" s="525">
        <v>0</v>
      </c>
      <c r="AB128" s="525"/>
      <c r="AC128" s="526"/>
      <c r="AD128" s="87"/>
      <c r="AE128" s="369" t="s">
        <v>75</v>
      </c>
      <c r="AF128" s="525">
        <v>0</v>
      </c>
      <c r="AG128" s="525"/>
      <c r="AH128" s="526"/>
      <c r="AL128" s="27"/>
    </row>
    <row r="129" spans="1:38" s="26" customFormat="1" ht="12.75" customHeight="1" x14ac:dyDescent="0.2">
      <c r="A129" s="27"/>
      <c r="B129" s="452"/>
      <c r="C129" s="422">
        <v>0</v>
      </c>
      <c r="D129" s="455"/>
      <c r="E129" s="423">
        <v>0</v>
      </c>
      <c r="F129" s="78"/>
      <c r="G129" s="78"/>
      <c r="H129" s="78"/>
      <c r="I129" s="78"/>
      <c r="J129" s="78"/>
      <c r="K129" s="78"/>
      <c r="S129" s="27"/>
      <c r="T129" s="27"/>
      <c r="U129" s="369" t="s">
        <v>71</v>
      </c>
      <c r="V129" s="525">
        <v>0</v>
      </c>
      <c r="W129" s="525"/>
      <c r="X129" s="526"/>
      <c r="Y129" s="87"/>
      <c r="Z129" s="369" t="s">
        <v>71</v>
      </c>
      <c r="AA129" s="525">
        <v>0</v>
      </c>
      <c r="AB129" s="525"/>
      <c r="AC129" s="526"/>
      <c r="AD129" s="87"/>
      <c r="AE129" s="369" t="s">
        <v>71</v>
      </c>
      <c r="AF129" s="525">
        <v>0</v>
      </c>
      <c r="AG129" s="525"/>
      <c r="AH129" s="526"/>
      <c r="AL129" s="27"/>
    </row>
    <row r="130" spans="1:38" s="26" customFormat="1" ht="12.75" customHeight="1" x14ac:dyDescent="0.2">
      <c r="A130" s="27"/>
      <c r="B130" s="452"/>
      <c r="C130" s="422">
        <v>0</v>
      </c>
      <c r="D130" s="455"/>
      <c r="E130" s="423">
        <v>0</v>
      </c>
      <c r="F130" s="78"/>
      <c r="G130" s="78"/>
      <c r="H130" s="78"/>
      <c r="I130" s="78"/>
      <c r="J130" s="78"/>
      <c r="K130" s="78"/>
      <c r="S130" s="27"/>
      <c r="T130" s="27"/>
      <c r="U130" s="369" t="s">
        <v>62</v>
      </c>
      <c r="V130" s="525">
        <v>0</v>
      </c>
      <c r="W130" s="525"/>
      <c r="X130" s="526"/>
      <c r="Y130" s="87"/>
      <c r="Z130" s="369" t="s">
        <v>62</v>
      </c>
      <c r="AA130" s="525">
        <v>0</v>
      </c>
      <c r="AB130" s="525"/>
      <c r="AC130" s="526"/>
      <c r="AD130" s="87"/>
      <c r="AE130" s="369" t="s">
        <v>62</v>
      </c>
      <c r="AF130" s="525">
        <v>0</v>
      </c>
      <c r="AG130" s="525"/>
      <c r="AH130" s="526"/>
      <c r="AL130" s="27"/>
    </row>
    <row r="131" spans="1:38" s="26" customFormat="1" ht="12.75" customHeight="1" x14ac:dyDescent="0.2">
      <c r="A131" s="27"/>
      <c r="B131" s="452"/>
      <c r="C131" s="422">
        <v>0</v>
      </c>
      <c r="D131" s="455"/>
      <c r="E131" s="423">
        <v>0</v>
      </c>
      <c r="F131" s="78"/>
      <c r="G131" s="78"/>
      <c r="H131" s="78"/>
      <c r="I131" s="78"/>
      <c r="J131" s="78"/>
      <c r="K131" s="78"/>
      <c r="S131" s="27"/>
      <c r="T131" s="27"/>
      <c r="U131" s="371" t="s">
        <v>136</v>
      </c>
      <c r="V131" s="568">
        <f>V127+V128+V129-V130</f>
        <v>0</v>
      </c>
      <c r="W131" s="568"/>
      <c r="X131" s="569"/>
      <c r="Y131" s="87"/>
      <c r="Z131" s="371" t="s">
        <v>136</v>
      </c>
      <c r="AA131" s="568">
        <f>AA127+AA128+AA129-AA130</f>
        <v>0</v>
      </c>
      <c r="AB131" s="568"/>
      <c r="AC131" s="569"/>
      <c r="AD131" s="87"/>
      <c r="AE131" s="371" t="s">
        <v>136</v>
      </c>
      <c r="AF131" s="568">
        <f>AF127+AF128+AF129-AF130</f>
        <v>0</v>
      </c>
      <c r="AG131" s="568"/>
      <c r="AH131" s="569"/>
      <c r="AL131" s="27"/>
    </row>
    <row r="132" spans="1:38" s="26" customFormat="1" ht="12.75" customHeight="1" x14ac:dyDescent="0.2">
      <c r="A132" s="27"/>
      <c r="B132" s="452"/>
      <c r="C132" s="422">
        <v>0</v>
      </c>
      <c r="D132" s="455"/>
      <c r="E132" s="423">
        <v>0</v>
      </c>
      <c r="F132" s="78"/>
      <c r="G132" s="78"/>
      <c r="H132" s="78"/>
      <c r="I132" s="78"/>
      <c r="J132" s="78"/>
      <c r="K132" s="78"/>
      <c r="S132" s="27"/>
      <c r="T132" s="27"/>
      <c r="U132" s="372"/>
      <c r="V132" s="118"/>
      <c r="W132" s="118"/>
      <c r="X132" s="116"/>
      <c r="Y132" s="87"/>
      <c r="Z132" s="372"/>
      <c r="AA132" s="118"/>
      <c r="AB132" s="118"/>
      <c r="AC132" s="116"/>
      <c r="AD132" s="87"/>
      <c r="AE132" s="372"/>
      <c r="AF132" s="118"/>
      <c r="AG132" s="118"/>
      <c r="AH132" s="116"/>
      <c r="AL132" s="27"/>
    </row>
    <row r="133" spans="1:38" s="26" customFormat="1" ht="12.75" customHeight="1" x14ac:dyDescent="0.2">
      <c r="A133" s="27"/>
      <c r="B133" s="452"/>
      <c r="C133" s="422">
        <v>0</v>
      </c>
      <c r="D133" s="455"/>
      <c r="E133" s="423">
        <v>0</v>
      </c>
      <c r="F133" s="78"/>
      <c r="G133" s="78"/>
      <c r="H133" s="78"/>
      <c r="I133" s="78"/>
      <c r="J133" s="78"/>
      <c r="K133" s="78"/>
      <c r="S133" s="27"/>
      <c r="T133" s="27"/>
      <c r="U133" s="372"/>
      <c r="V133" s="118"/>
      <c r="W133" s="118"/>
      <c r="X133" s="116"/>
      <c r="Y133" s="87"/>
      <c r="Z133" s="372"/>
      <c r="AA133" s="118"/>
      <c r="AB133" s="118"/>
      <c r="AC133" s="116"/>
      <c r="AD133" s="87"/>
      <c r="AE133" s="372"/>
      <c r="AF133" s="118"/>
      <c r="AG133" s="118"/>
      <c r="AH133" s="116"/>
      <c r="AL133" s="27"/>
    </row>
    <row r="134" spans="1:38" s="26" customFormat="1" ht="12.75" customHeight="1" x14ac:dyDescent="0.2">
      <c r="A134" s="27"/>
      <c r="B134" s="452"/>
      <c r="C134" s="422">
        <v>0</v>
      </c>
      <c r="D134" s="455"/>
      <c r="E134" s="423">
        <v>0</v>
      </c>
      <c r="F134" s="78"/>
      <c r="G134" s="78"/>
      <c r="H134" s="78"/>
      <c r="I134" s="78"/>
      <c r="J134" s="78"/>
      <c r="K134" s="78"/>
      <c r="S134" s="27"/>
      <c r="T134" s="27"/>
      <c r="U134" s="369" t="s">
        <v>77</v>
      </c>
      <c r="V134" s="570">
        <f>JANVIER!V134</f>
        <v>0</v>
      </c>
      <c r="W134" s="570"/>
      <c r="X134" s="571"/>
      <c r="Y134" s="87"/>
      <c r="Z134" s="369" t="s">
        <v>112</v>
      </c>
      <c r="AA134" s="570">
        <f>JANVIER!AA134</f>
        <v>0</v>
      </c>
      <c r="AB134" s="570"/>
      <c r="AC134" s="571"/>
      <c r="AD134" s="87"/>
      <c r="AE134" s="369" t="s">
        <v>113</v>
      </c>
      <c r="AF134" s="570">
        <f>JANVIER!AF134</f>
        <v>0</v>
      </c>
      <c r="AG134" s="570"/>
      <c r="AH134" s="571"/>
      <c r="AL134" s="27"/>
    </row>
    <row r="135" spans="1:38" s="26" customFormat="1" ht="12.75" customHeight="1" x14ac:dyDescent="0.2">
      <c r="A135" s="27"/>
      <c r="B135" s="452"/>
      <c r="C135" s="422">
        <v>0</v>
      </c>
      <c r="D135" s="455"/>
      <c r="E135" s="423">
        <v>0</v>
      </c>
      <c r="F135" s="78"/>
      <c r="G135" s="78"/>
      <c r="H135" s="78"/>
      <c r="I135" s="78"/>
      <c r="J135" s="78"/>
      <c r="K135" s="78"/>
      <c r="S135" s="27"/>
      <c r="T135" s="27"/>
      <c r="U135" s="369" t="s">
        <v>73</v>
      </c>
      <c r="V135" s="570">
        <f>JANVIER!V135</f>
        <v>0</v>
      </c>
      <c r="W135" s="570"/>
      <c r="X135" s="571"/>
      <c r="Y135" s="87"/>
      <c r="Z135" s="369" t="s">
        <v>73</v>
      </c>
      <c r="AA135" s="570">
        <f>JANVIER!AA135:AC135</f>
        <v>0</v>
      </c>
      <c r="AB135" s="570"/>
      <c r="AC135" s="571"/>
      <c r="AD135" s="87"/>
      <c r="AE135" s="369" t="s">
        <v>73</v>
      </c>
      <c r="AF135" s="570">
        <f>JANVIER!AF135:AH135</f>
        <v>0</v>
      </c>
      <c r="AG135" s="570"/>
      <c r="AH135" s="571"/>
      <c r="AL135" s="27"/>
    </row>
    <row r="136" spans="1:38" s="26" customFormat="1" ht="12.75" customHeight="1" x14ac:dyDescent="0.2">
      <c r="A136" s="27"/>
      <c r="B136" s="452"/>
      <c r="C136" s="422">
        <v>0</v>
      </c>
      <c r="D136" s="455"/>
      <c r="E136" s="423">
        <v>0</v>
      </c>
      <c r="F136" s="78"/>
      <c r="G136" s="78"/>
      <c r="H136" s="78"/>
      <c r="I136" s="78"/>
      <c r="J136" s="78"/>
      <c r="K136" s="78"/>
      <c r="S136" s="27"/>
      <c r="T136" s="27"/>
      <c r="U136" s="370" t="s">
        <v>74</v>
      </c>
      <c r="V136" s="570">
        <f>JANVIER!V136</f>
        <v>0</v>
      </c>
      <c r="W136" s="570"/>
      <c r="X136" s="571"/>
      <c r="Y136" s="87"/>
      <c r="Z136" s="370" t="s">
        <v>74</v>
      </c>
      <c r="AA136" s="570">
        <f>JANVIER!AA136:AC136</f>
        <v>0</v>
      </c>
      <c r="AB136" s="570"/>
      <c r="AC136" s="571"/>
      <c r="AD136" s="87"/>
      <c r="AE136" s="370" t="s">
        <v>74</v>
      </c>
      <c r="AF136" s="570">
        <f>JANVIER!AF136:AH136</f>
        <v>0</v>
      </c>
      <c r="AG136" s="570"/>
      <c r="AH136" s="571"/>
      <c r="AL136" s="27"/>
    </row>
    <row r="137" spans="1:38" s="26" customFormat="1" ht="12.75" customHeight="1" x14ac:dyDescent="0.2">
      <c r="A137" s="27"/>
      <c r="B137" s="452"/>
      <c r="C137" s="422">
        <v>0</v>
      </c>
      <c r="D137" s="455"/>
      <c r="E137" s="423">
        <v>0</v>
      </c>
      <c r="F137" s="78"/>
      <c r="G137" s="78"/>
      <c r="H137" s="78"/>
      <c r="I137" s="78"/>
      <c r="J137" s="78"/>
      <c r="K137" s="78"/>
      <c r="S137" s="27"/>
      <c r="T137" s="27"/>
      <c r="U137" s="371" t="s">
        <v>135</v>
      </c>
      <c r="V137" s="568">
        <f>MARS!V141</f>
        <v>0</v>
      </c>
      <c r="W137" s="568"/>
      <c r="X137" s="569"/>
      <c r="Y137" s="87"/>
      <c r="Z137" s="371" t="s">
        <v>135</v>
      </c>
      <c r="AA137" s="568">
        <f>MARS!AA141</f>
        <v>0</v>
      </c>
      <c r="AB137" s="568"/>
      <c r="AC137" s="569"/>
      <c r="AD137" s="87"/>
      <c r="AE137" s="371" t="s">
        <v>135</v>
      </c>
      <c r="AF137" s="568">
        <f>MARS!AF141</f>
        <v>0</v>
      </c>
      <c r="AG137" s="568"/>
      <c r="AH137" s="569"/>
      <c r="AL137" s="27"/>
    </row>
    <row r="138" spans="1:38" s="26" customFormat="1" ht="12.75" customHeight="1" x14ac:dyDescent="0.2">
      <c r="A138" s="27"/>
      <c r="B138" s="452"/>
      <c r="C138" s="422">
        <v>0</v>
      </c>
      <c r="D138" s="455"/>
      <c r="E138" s="423">
        <v>0</v>
      </c>
      <c r="F138" s="78"/>
      <c r="G138" s="78"/>
      <c r="H138" s="78"/>
      <c r="I138" s="78"/>
      <c r="J138" s="78"/>
      <c r="K138" s="78"/>
      <c r="S138" s="27"/>
      <c r="T138" s="27"/>
      <c r="U138" s="369" t="s">
        <v>75</v>
      </c>
      <c r="V138" s="525">
        <v>0</v>
      </c>
      <c r="W138" s="525"/>
      <c r="X138" s="526"/>
      <c r="Y138" s="87"/>
      <c r="Z138" s="369" t="s">
        <v>75</v>
      </c>
      <c r="AA138" s="525">
        <v>0</v>
      </c>
      <c r="AB138" s="525"/>
      <c r="AC138" s="526"/>
      <c r="AD138" s="87"/>
      <c r="AE138" s="369" t="s">
        <v>75</v>
      </c>
      <c r="AF138" s="525">
        <v>0</v>
      </c>
      <c r="AG138" s="525"/>
      <c r="AH138" s="526"/>
      <c r="AL138" s="27"/>
    </row>
    <row r="139" spans="1:38" s="26" customFormat="1" ht="12.75" customHeight="1" x14ac:dyDescent="0.2">
      <c r="A139" s="27"/>
      <c r="B139" s="452"/>
      <c r="C139" s="422">
        <v>0</v>
      </c>
      <c r="D139" s="455"/>
      <c r="E139" s="423">
        <v>0</v>
      </c>
      <c r="F139" s="78"/>
      <c r="G139" s="78"/>
      <c r="H139" s="78"/>
      <c r="I139" s="78"/>
      <c r="J139" s="78"/>
      <c r="K139" s="78"/>
      <c r="S139" s="27"/>
      <c r="T139" s="27"/>
      <c r="U139" s="369" t="s">
        <v>71</v>
      </c>
      <c r="V139" s="525">
        <v>0</v>
      </c>
      <c r="W139" s="525"/>
      <c r="X139" s="526"/>
      <c r="Y139" s="87"/>
      <c r="Z139" s="369" t="s">
        <v>71</v>
      </c>
      <c r="AA139" s="525">
        <v>0</v>
      </c>
      <c r="AB139" s="525"/>
      <c r="AC139" s="526"/>
      <c r="AD139" s="87"/>
      <c r="AE139" s="369" t="s">
        <v>71</v>
      </c>
      <c r="AF139" s="525">
        <v>0</v>
      </c>
      <c r="AG139" s="525"/>
      <c r="AH139" s="526"/>
      <c r="AL139" s="27"/>
    </row>
    <row r="140" spans="1:38" s="26" customFormat="1" ht="12.75" customHeight="1" x14ac:dyDescent="0.2">
      <c r="A140" s="27"/>
      <c r="B140" s="452"/>
      <c r="C140" s="422">
        <v>0</v>
      </c>
      <c r="D140" s="455"/>
      <c r="E140" s="423">
        <v>0</v>
      </c>
      <c r="F140" s="78"/>
      <c r="G140" s="78"/>
      <c r="H140" s="389" t="s">
        <v>464</v>
      </c>
      <c r="I140" s="78"/>
      <c r="J140" s="78"/>
      <c r="K140" s="78"/>
      <c r="S140" s="27"/>
      <c r="T140" s="27"/>
      <c r="U140" s="369" t="s">
        <v>62</v>
      </c>
      <c r="V140" s="525">
        <v>0</v>
      </c>
      <c r="W140" s="525"/>
      <c r="X140" s="526"/>
      <c r="Y140" s="87"/>
      <c r="Z140" s="369" t="s">
        <v>62</v>
      </c>
      <c r="AA140" s="525">
        <v>0</v>
      </c>
      <c r="AB140" s="525"/>
      <c r="AC140" s="526"/>
      <c r="AD140" s="87"/>
      <c r="AE140" s="369" t="s">
        <v>62</v>
      </c>
      <c r="AF140" s="525">
        <v>0</v>
      </c>
      <c r="AG140" s="525"/>
      <c r="AH140" s="526"/>
      <c r="AL140" s="27"/>
    </row>
    <row r="141" spans="1:38" s="26" customFormat="1" ht="12.75" customHeight="1" thickBot="1" x14ac:dyDescent="0.25">
      <c r="A141" s="27"/>
      <c r="B141" s="453"/>
      <c r="C141" s="424">
        <v>0</v>
      </c>
      <c r="D141" s="456"/>
      <c r="E141" s="425">
        <v>0</v>
      </c>
      <c r="F141" s="78"/>
      <c r="G141" s="78"/>
      <c r="H141" s="391">
        <f>+C142+E142</f>
        <v>0</v>
      </c>
      <c r="I141" s="78"/>
      <c r="J141" s="78"/>
      <c r="K141" s="78"/>
      <c r="S141" s="27"/>
      <c r="T141" s="27"/>
      <c r="U141" s="371" t="s">
        <v>136</v>
      </c>
      <c r="V141" s="568">
        <f>V137+V138+V139-V140</f>
        <v>0</v>
      </c>
      <c r="W141" s="568"/>
      <c r="X141" s="569"/>
      <c r="Y141" s="87"/>
      <c r="Z141" s="371" t="s">
        <v>136</v>
      </c>
      <c r="AA141" s="568">
        <f>AA137+AA138+AA139-AA140</f>
        <v>0</v>
      </c>
      <c r="AB141" s="568"/>
      <c r="AC141" s="569"/>
      <c r="AD141" s="87"/>
      <c r="AE141" s="371" t="s">
        <v>136</v>
      </c>
      <c r="AF141" s="568">
        <f>AF137+AF138+AF139-AF140</f>
        <v>0</v>
      </c>
      <c r="AG141" s="568"/>
      <c r="AH141" s="569"/>
      <c r="AL141" s="27"/>
    </row>
    <row r="142" spans="1:38" s="26" customFormat="1" ht="12.75" customHeight="1" thickBot="1" x14ac:dyDescent="0.25">
      <c r="A142" s="27"/>
      <c r="B142" s="438" t="s">
        <v>45</v>
      </c>
      <c r="C142" s="458">
        <f>SUM(C106:C141)</f>
        <v>0</v>
      </c>
      <c r="D142" s="459" t="s">
        <v>45</v>
      </c>
      <c r="E142" s="458">
        <f>SUM(E106:E141)</f>
        <v>0</v>
      </c>
      <c r="F142" s="78"/>
      <c r="G142" s="78"/>
      <c r="H142" s="78"/>
      <c r="I142" s="78"/>
      <c r="J142" s="78"/>
      <c r="K142" s="78"/>
      <c r="S142" s="27"/>
      <c r="T142" s="27"/>
      <c r="U142" s="373"/>
      <c r="V142" s="374"/>
      <c r="W142" s="374"/>
      <c r="X142" s="375"/>
      <c r="Y142" s="87"/>
      <c r="Z142" s="373"/>
      <c r="AA142" s="374"/>
      <c r="AB142" s="374"/>
      <c r="AC142" s="375"/>
      <c r="AD142" s="87"/>
      <c r="AE142" s="373"/>
      <c r="AF142" s="374"/>
      <c r="AG142" s="374"/>
      <c r="AH142" s="375"/>
      <c r="AL142" s="27"/>
    </row>
    <row r="143" spans="1:38" s="26" customFormat="1" ht="12.75" customHeight="1" x14ac:dyDescent="0.2">
      <c r="A143" s="27"/>
      <c r="F143" s="78"/>
      <c r="G143" s="78"/>
      <c r="H143" s="78"/>
      <c r="I143" s="78"/>
      <c r="J143" s="78"/>
      <c r="K143" s="78"/>
      <c r="S143" s="27"/>
      <c r="T143" s="27"/>
      <c r="AL143" s="27"/>
    </row>
    <row r="144" spans="1:38" s="26" customFormat="1" ht="12.75" customHeight="1" x14ac:dyDescent="0.2">
      <c r="A144" s="27"/>
      <c r="B144"/>
      <c r="C144"/>
      <c r="D144"/>
      <c r="E144"/>
      <c r="F144" s="78"/>
      <c r="G144" s="78"/>
      <c r="H144" s="78"/>
      <c r="I144" s="78"/>
      <c r="J144" s="78"/>
      <c r="K144" s="78"/>
      <c r="S144" s="27"/>
      <c r="T144" s="27"/>
      <c r="AL144" s="27"/>
    </row>
    <row r="145" spans="1:38" s="26" customFormat="1" ht="12.75" customHeight="1" x14ac:dyDescent="0.2">
      <c r="A145" s="27"/>
      <c r="B145"/>
      <c r="C145"/>
      <c r="D145"/>
      <c r="E145" s="255"/>
      <c r="F145" s="78"/>
      <c r="G145" s="78"/>
      <c r="H145" s="78"/>
      <c r="I145" s="78"/>
      <c r="J145" s="78"/>
      <c r="K145" s="78"/>
      <c r="S145" s="27"/>
      <c r="T145" s="27"/>
      <c r="AL145" s="27"/>
    </row>
    <row r="146" spans="1:38" s="26" customFormat="1" ht="12.75" customHeight="1" x14ac:dyDescent="0.2">
      <c r="A146" s="27"/>
      <c r="B146"/>
      <c r="C146"/>
      <c r="D146"/>
      <c r="E146" s="255"/>
      <c r="F146" s="255"/>
      <c r="G146" s="78"/>
      <c r="H146" s="78"/>
      <c r="I146" s="78"/>
      <c r="J146" s="78"/>
      <c r="K146" s="78"/>
      <c r="S146" s="27"/>
      <c r="T146" s="27"/>
      <c r="AL146" s="27"/>
    </row>
    <row r="147" spans="1:38" s="26" customFormat="1" ht="12.75" customHeight="1" x14ac:dyDescent="0.2">
      <c r="A147" s="27"/>
      <c r="B147"/>
      <c r="C147"/>
      <c r="D147"/>
      <c r="E147" s="255"/>
      <c r="F147" s="255"/>
      <c r="G147" s="78"/>
      <c r="H147" s="78"/>
      <c r="I147" s="78"/>
      <c r="J147" s="78"/>
      <c r="K147" s="78"/>
      <c r="S147" s="27"/>
      <c r="T147" s="27"/>
      <c r="AL147" s="27"/>
    </row>
    <row r="148" spans="1:38" s="26" customFormat="1" ht="12.75" customHeight="1" x14ac:dyDescent="0.2">
      <c r="A148" s="27"/>
      <c r="B148"/>
      <c r="C148"/>
      <c r="D148"/>
      <c r="E148"/>
      <c r="G148" s="63"/>
      <c r="I148" s="63"/>
      <c r="S148" s="27"/>
      <c r="T148" s="27"/>
      <c r="AL148" s="27"/>
    </row>
  </sheetData>
  <sheetProtection algorithmName="SHA-512" hashValue="DITHlBV7EAOZrRnrwnfVql1z/aodNZ4WZEPWRMlNLmjD+eF4D/hLCsqLE5g69CN+CDFX61h1PhvUddAvlDeYNg==" saltValue="/Px7hSxXfz8NcqyBnTUNBQ==" spinCount="100000" sheet="1" objects="1" scenarios="1" formatColumns="0" formatRows="0"/>
  <protectedRanges>
    <protectedRange sqref="P113:Q114 P109:Q109 P116:Q116 B106:E141" name="Plage3"/>
    <protectedRange sqref="B68:I98 L68:R98 U68:AK98 B22:I52 L22:R52 U22:AK52" name="Plage1"/>
    <protectedRange sqref="V108:X110 AA108:AC110 AF108:AH110 AF118:AH120 AA118:AC120 V118:X120 V128:X130 AA128:AC130 AF128:AH130 AF138:AH140 AA138:AC140 V138:X140" name="Plage2"/>
    <protectedRange sqref="D11" name="Plage1_2"/>
  </protectedRanges>
  <mergeCells count="225">
    <mergeCell ref="Z103:AC103"/>
    <mergeCell ref="AE103:AH103"/>
    <mergeCell ref="L118:O118"/>
    <mergeCell ref="AF136:AH136"/>
    <mergeCell ref="AA106:AC106"/>
    <mergeCell ref="AF106:AH106"/>
    <mergeCell ref="AA116:AC116"/>
    <mergeCell ref="AF116:AH116"/>
    <mergeCell ref="AA126:AC126"/>
    <mergeCell ref="AF126:AH126"/>
    <mergeCell ref="AA134:AC134"/>
    <mergeCell ref="AF134:AH134"/>
    <mergeCell ref="AA135:AC135"/>
    <mergeCell ref="AF135:AH135"/>
    <mergeCell ref="AA128:AC128"/>
    <mergeCell ref="AF128:AH128"/>
    <mergeCell ref="AA124:AC124"/>
    <mergeCell ref="AF124:AH124"/>
    <mergeCell ref="AA121:AC121"/>
    <mergeCell ref="AA120:AC120"/>
    <mergeCell ref="AA119:AC119"/>
    <mergeCell ref="AA118:AC118"/>
    <mergeCell ref="AA117:AC117"/>
    <mergeCell ref="AA104:AC104"/>
    <mergeCell ref="AF104:AH104"/>
    <mergeCell ref="L103:O103"/>
    <mergeCell ref="P103:Q103"/>
    <mergeCell ref="L104:O104"/>
    <mergeCell ref="U103:X103"/>
    <mergeCell ref="V104:X104"/>
    <mergeCell ref="L117:O117"/>
    <mergeCell ref="P117:Q117"/>
    <mergeCell ref="L110:O110"/>
    <mergeCell ref="P110:Q110"/>
    <mergeCell ref="L111:O111"/>
    <mergeCell ref="P111:Q111"/>
    <mergeCell ref="L108:O108"/>
    <mergeCell ref="P108:Q108"/>
    <mergeCell ref="L109:O109"/>
    <mergeCell ref="P109:Q109"/>
    <mergeCell ref="L107:O107"/>
    <mergeCell ref="P107:Q107"/>
    <mergeCell ref="L105:O105"/>
    <mergeCell ref="P105:Q105"/>
    <mergeCell ref="L106:O106"/>
    <mergeCell ref="P106:Q106"/>
    <mergeCell ref="V115:X115"/>
    <mergeCell ref="V110:X110"/>
    <mergeCell ref="P118:Q118"/>
    <mergeCell ref="L115:O115"/>
    <mergeCell ref="P115:Q115"/>
    <mergeCell ref="L116:O116"/>
    <mergeCell ref="P116:Q116"/>
    <mergeCell ref="L112:O112"/>
    <mergeCell ref="P112:Q112"/>
    <mergeCell ref="L113:O113"/>
    <mergeCell ref="P113:Q113"/>
    <mergeCell ref="L114:O114"/>
    <mergeCell ref="P114:Q114"/>
    <mergeCell ref="B2:D2"/>
    <mergeCell ref="E2:F2"/>
    <mergeCell ref="P104:Q104"/>
    <mergeCell ref="V105:X105"/>
    <mergeCell ref="V106:X106"/>
    <mergeCell ref="V114:X114"/>
    <mergeCell ref="U4:Y4"/>
    <mergeCell ref="U64:Y64"/>
    <mergeCell ref="B104:E104"/>
    <mergeCell ref="H56:J56"/>
    <mergeCell ref="H10:J10"/>
    <mergeCell ref="U18:Y18"/>
    <mergeCell ref="J15:K15"/>
    <mergeCell ref="J61:K61"/>
    <mergeCell ref="B4:B6"/>
    <mergeCell ref="C4:C6"/>
    <mergeCell ref="D4:D6"/>
    <mergeCell ref="E4:E6"/>
    <mergeCell ref="F4:F6"/>
    <mergeCell ref="L4:L6"/>
    <mergeCell ref="M4:M6"/>
    <mergeCell ref="N4:N6"/>
    <mergeCell ref="O4:O6"/>
    <mergeCell ref="P4:P6"/>
    <mergeCell ref="V109:X109"/>
    <mergeCell ref="V108:X108"/>
    <mergeCell ref="V107:X107"/>
    <mergeCell ref="V124:X124"/>
    <mergeCell ref="V136:X136"/>
    <mergeCell ref="V125:X125"/>
    <mergeCell ref="V126:X126"/>
    <mergeCell ref="V134:X134"/>
    <mergeCell ref="V135:X135"/>
    <mergeCell ref="V130:X130"/>
    <mergeCell ref="V129:X129"/>
    <mergeCell ref="V128:X128"/>
    <mergeCell ref="V127:X127"/>
    <mergeCell ref="V121:X121"/>
    <mergeCell ref="V120:X120"/>
    <mergeCell ref="V119:X119"/>
    <mergeCell ref="V118:X118"/>
    <mergeCell ref="V117:X117"/>
    <mergeCell ref="V111:X111"/>
    <mergeCell ref="V116:X116"/>
    <mergeCell ref="AA105:AC105"/>
    <mergeCell ref="AF105:AH105"/>
    <mergeCell ref="AA115:AC115"/>
    <mergeCell ref="AF115:AH115"/>
    <mergeCell ref="AF109:AH109"/>
    <mergeCell ref="AF108:AH108"/>
    <mergeCell ref="AF107:AH107"/>
    <mergeCell ref="AA107:AC107"/>
    <mergeCell ref="AA110:AC110"/>
    <mergeCell ref="AA109:AC109"/>
    <mergeCell ref="AA108:AC108"/>
    <mergeCell ref="AF117:AH117"/>
    <mergeCell ref="AA114:AC114"/>
    <mergeCell ref="AF114:AH114"/>
    <mergeCell ref="AF111:AH111"/>
    <mergeCell ref="AF131:AH131"/>
    <mergeCell ref="V138:X138"/>
    <mergeCell ref="V137:X137"/>
    <mergeCell ref="V131:X131"/>
    <mergeCell ref="AF110:AH110"/>
    <mergeCell ref="AF121:AH121"/>
    <mergeCell ref="AF120:AH120"/>
    <mergeCell ref="AF119:AH119"/>
    <mergeCell ref="AF118:AH118"/>
    <mergeCell ref="AF127:AH127"/>
    <mergeCell ref="AA131:AC131"/>
    <mergeCell ref="AA136:AC136"/>
    <mergeCell ref="AF130:AH130"/>
    <mergeCell ref="AF129:AH129"/>
    <mergeCell ref="AA130:AC130"/>
    <mergeCell ref="AA129:AC129"/>
    <mergeCell ref="AA127:AC127"/>
    <mergeCell ref="AA125:AC125"/>
    <mergeCell ref="AF125:AH125"/>
    <mergeCell ref="AA111:AC111"/>
    <mergeCell ref="AF141:AH141"/>
    <mergeCell ref="AF140:AH140"/>
    <mergeCell ref="AF139:AH139"/>
    <mergeCell ref="AF138:AH138"/>
    <mergeCell ref="AF137:AH137"/>
    <mergeCell ref="AA141:AC141"/>
    <mergeCell ref="AA140:AC140"/>
    <mergeCell ref="AA139:AC139"/>
    <mergeCell ref="V141:X141"/>
    <mergeCell ref="AA138:AC138"/>
    <mergeCell ref="AA137:AC137"/>
    <mergeCell ref="V140:X140"/>
    <mergeCell ref="V139:X139"/>
    <mergeCell ref="Q4:Q6"/>
    <mergeCell ref="R4:R6"/>
    <mergeCell ref="Z4:Z6"/>
    <mergeCell ref="AA4:AA6"/>
    <mergeCell ref="AB4:AB6"/>
    <mergeCell ref="AC4:AC6"/>
    <mergeCell ref="AD4:AD6"/>
    <mergeCell ref="AE4:AE6"/>
    <mergeCell ref="AE18:AE20"/>
    <mergeCell ref="AF18:AF20"/>
    <mergeCell ref="AG18:AG20"/>
    <mergeCell ref="AH18:AH20"/>
    <mergeCell ref="U19:U20"/>
    <mergeCell ref="V19:V20"/>
    <mergeCell ref="W19:W20"/>
    <mergeCell ref="X19:X20"/>
    <mergeCell ref="Y19:Y20"/>
    <mergeCell ref="V5:V6"/>
    <mergeCell ref="W5:W6"/>
    <mergeCell ref="X5:X6"/>
    <mergeCell ref="Y5:Y6"/>
    <mergeCell ref="Z18:Z20"/>
    <mergeCell ref="AA18:AA20"/>
    <mergeCell ref="AB18:AB20"/>
    <mergeCell ref="AC18:AC20"/>
    <mergeCell ref="AD18:AD20"/>
    <mergeCell ref="U65:U66"/>
    <mergeCell ref="V65:V66"/>
    <mergeCell ref="W65:W66"/>
    <mergeCell ref="X65:X66"/>
    <mergeCell ref="Y65:Y66"/>
    <mergeCell ref="AJ4:AJ6"/>
    <mergeCell ref="AK4:AK6"/>
    <mergeCell ref="AJ18:AJ20"/>
    <mergeCell ref="AK18:AK20"/>
    <mergeCell ref="AJ64:AJ66"/>
    <mergeCell ref="AK64:AK66"/>
    <mergeCell ref="Z64:Z66"/>
    <mergeCell ref="AA64:AA66"/>
    <mergeCell ref="AB64:AB66"/>
    <mergeCell ref="AC64:AC66"/>
    <mergeCell ref="AD64:AD66"/>
    <mergeCell ref="AE64:AE66"/>
    <mergeCell ref="AF64:AF66"/>
    <mergeCell ref="AG64:AG66"/>
    <mergeCell ref="AH64:AH66"/>
    <mergeCell ref="AF4:AF6"/>
    <mergeCell ref="AG4:AG6"/>
    <mergeCell ref="AH4:AH6"/>
    <mergeCell ref="U5:U6"/>
    <mergeCell ref="L18:L20"/>
    <mergeCell ref="M18:M20"/>
    <mergeCell ref="N18:N20"/>
    <mergeCell ref="O18:O20"/>
    <mergeCell ref="P18:P20"/>
    <mergeCell ref="Q18:Q20"/>
    <mergeCell ref="R18:R20"/>
    <mergeCell ref="L64:L66"/>
    <mergeCell ref="M64:M66"/>
    <mergeCell ref="N64:N66"/>
    <mergeCell ref="O64:O66"/>
    <mergeCell ref="P64:P66"/>
    <mergeCell ref="Q64:Q66"/>
    <mergeCell ref="R64:R66"/>
    <mergeCell ref="B18:B20"/>
    <mergeCell ref="C18:C20"/>
    <mergeCell ref="D18:D20"/>
    <mergeCell ref="E18:E20"/>
    <mergeCell ref="F18:F20"/>
    <mergeCell ref="B64:B66"/>
    <mergeCell ref="C64:C66"/>
    <mergeCell ref="D64:D66"/>
    <mergeCell ref="E64:E66"/>
    <mergeCell ref="F64:F66"/>
  </mergeCells>
  <phoneticPr fontId="4" type="noConversion"/>
  <printOptions horizontalCentered="1" verticalCentered="1"/>
  <pageMargins left="0" right="0" top="0.75" bottom="0.5" header="0.2" footer="0.2"/>
  <pageSetup paperSize="5" scale="87" pageOrder="overThenDown" orientation="landscape" horizontalDpi="300" verticalDpi="300" r:id="rId1"/>
  <headerFooter alignWithMargins="0">
    <oddHeader>&amp;C&amp;"Arial,Bold"&amp;12&amp;A</oddHeader>
    <oddFooter>&amp;C&amp;P</oddFooter>
  </headerFooter>
  <rowBreaks count="3" manualBreakCount="3">
    <brk id="8" max="16383" man="1"/>
    <brk id="54" max="16383" man="1"/>
    <brk id="101" max="16383" man="1"/>
  </rowBreaks>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52"/>
  <sheetViews>
    <sheetView showGridLines="0" workbookViewId="0">
      <selection activeCell="J7" sqref="J7"/>
    </sheetView>
  </sheetViews>
  <sheetFormatPr defaultColWidth="9.140625" defaultRowHeight="15.75" customHeight="1" x14ac:dyDescent="0.2"/>
  <cols>
    <col min="1" max="7" width="9.140625" style="213" customWidth="1"/>
    <col min="8" max="10" width="11.7109375" style="213" customWidth="1"/>
    <col min="11" max="256" width="11.42578125" style="213" customWidth="1"/>
    <col min="257" max="16384" width="9.140625" style="213"/>
  </cols>
  <sheetData>
    <row r="1" spans="1:10" ht="15.75" customHeight="1" x14ac:dyDescent="0.2">
      <c r="A1" s="212"/>
      <c r="B1" s="212"/>
      <c r="C1" s="212"/>
      <c r="D1" s="212"/>
      <c r="E1" s="212"/>
      <c r="F1" s="212"/>
      <c r="G1" s="212"/>
      <c r="H1" s="212"/>
      <c r="I1" s="212"/>
      <c r="J1" s="212"/>
    </row>
    <row r="2" spans="1:10" ht="15.75" customHeight="1" x14ac:dyDescent="0.25">
      <c r="A2" s="576" t="str">
        <f>JANVIER!H10</f>
        <v xml:space="preserve">SYNDICAT DES MÉTALLOS SL </v>
      </c>
      <c r="B2" s="576"/>
      <c r="C2" s="576"/>
      <c r="D2" s="576"/>
      <c r="E2" s="576"/>
      <c r="F2" s="576"/>
      <c r="G2" s="576"/>
      <c r="H2" s="576"/>
      <c r="I2" s="576"/>
      <c r="J2" s="576"/>
    </row>
    <row r="3" spans="1:10" ht="15.75" customHeight="1" x14ac:dyDescent="0.25">
      <c r="A3" s="576" t="s">
        <v>349</v>
      </c>
      <c r="B3" s="576"/>
      <c r="C3" s="576"/>
      <c r="D3" s="576"/>
      <c r="E3" s="576"/>
      <c r="F3" s="576"/>
      <c r="G3" s="576"/>
      <c r="H3" s="576"/>
      <c r="I3" s="576"/>
      <c r="J3" s="576"/>
    </row>
    <row r="4" spans="1:10" ht="15.75" customHeight="1" x14ac:dyDescent="0.25">
      <c r="A4" s="214"/>
      <c r="B4" s="214"/>
      <c r="C4" s="214"/>
      <c r="D4" s="214"/>
      <c r="E4" s="215"/>
      <c r="F4" s="216" t="s">
        <v>320</v>
      </c>
      <c r="G4" s="217">
        <f>JANVIER!E11</f>
        <v>0</v>
      </c>
      <c r="H4" s="212"/>
      <c r="I4" s="212"/>
      <c r="J4" s="212"/>
    </row>
    <row r="5" spans="1:10" ht="15.75" customHeight="1" x14ac:dyDescent="0.2">
      <c r="A5" s="212" t="s">
        <v>191</v>
      </c>
      <c r="B5" s="212"/>
      <c r="C5" s="212"/>
      <c r="D5" s="212"/>
      <c r="E5" s="212"/>
      <c r="F5" s="212"/>
      <c r="G5" s="380" t="s">
        <v>457</v>
      </c>
      <c r="H5" s="218" t="s">
        <v>239</v>
      </c>
      <c r="J5" s="212"/>
    </row>
    <row r="6" spans="1:10" ht="15.75" customHeight="1" thickBot="1" x14ac:dyDescent="0.25">
      <c r="A6" s="212"/>
      <c r="B6" s="212"/>
      <c r="C6" s="212"/>
      <c r="D6" s="212"/>
      <c r="E6" s="212"/>
      <c r="F6" s="212"/>
      <c r="G6" s="212"/>
      <c r="H6" s="212"/>
      <c r="I6" s="212"/>
      <c r="J6" s="212"/>
    </row>
    <row r="7" spans="1:10" ht="15.75" customHeight="1" x14ac:dyDescent="0.2">
      <c r="A7" s="212" t="s">
        <v>267</v>
      </c>
      <c r="B7" s="212"/>
      <c r="C7" s="212"/>
      <c r="D7" s="212"/>
      <c r="E7" s="212"/>
      <c r="F7" s="212"/>
      <c r="G7" s="212"/>
      <c r="H7" s="212"/>
      <c r="I7" s="212"/>
      <c r="J7" s="223">
        <f>AVRIL!J21</f>
        <v>0</v>
      </c>
    </row>
    <row r="8" spans="1:10" ht="15.75" customHeight="1" thickBot="1" x14ac:dyDescent="0.25">
      <c r="A8" s="214" t="s">
        <v>195</v>
      </c>
      <c r="B8" s="214"/>
      <c r="C8" s="214"/>
      <c r="D8" s="214"/>
      <c r="E8" s="214"/>
      <c r="F8" s="212"/>
      <c r="G8" s="212"/>
      <c r="H8" s="212"/>
      <c r="I8" s="212"/>
      <c r="J8" s="219"/>
    </row>
    <row r="9" spans="1:10" ht="15.75" customHeight="1" x14ac:dyDescent="0.2">
      <c r="A9" s="212" t="s">
        <v>196</v>
      </c>
      <c r="B9" s="212"/>
      <c r="C9" s="212"/>
      <c r="D9" s="212"/>
      <c r="E9" s="212"/>
      <c r="F9" s="212"/>
      <c r="G9" s="212"/>
      <c r="H9" s="212"/>
      <c r="I9" s="223">
        <f>AVRIL!B7</f>
        <v>0</v>
      </c>
      <c r="J9" s="220"/>
    </row>
    <row r="10" spans="1:10" ht="15.75" customHeight="1" x14ac:dyDescent="0.2">
      <c r="A10" s="212" t="s">
        <v>197</v>
      </c>
      <c r="B10" s="212"/>
      <c r="C10" s="212"/>
      <c r="D10" s="212"/>
      <c r="E10" s="212"/>
      <c r="F10" s="212"/>
      <c r="G10" s="212"/>
      <c r="H10" s="212"/>
      <c r="I10" s="233">
        <f>AVRIL!C7</f>
        <v>0</v>
      </c>
      <c r="J10" s="220"/>
    </row>
    <row r="11" spans="1:10" ht="15.75" customHeight="1" x14ac:dyDescent="0.2">
      <c r="A11" s="212" t="s">
        <v>198</v>
      </c>
      <c r="B11" s="212"/>
      <c r="C11" s="212"/>
      <c r="D11" s="212"/>
      <c r="E11" s="212"/>
      <c r="F11" s="212"/>
      <c r="G11" s="212"/>
      <c r="H11" s="212"/>
      <c r="I11" s="233">
        <f>AVRIL!D7</f>
        <v>0</v>
      </c>
      <c r="J11" s="220"/>
    </row>
    <row r="12" spans="1:10" ht="15.75" customHeight="1" x14ac:dyDescent="0.2">
      <c r="A12" s="212" t="s">
        <v>227</v>
      </c>
      <c r="B12" s="212"/>
      <c r="C12" s="212"/>
      <c r="D12" s="212"/>
      <c r="E12" s="212"/>
      <c r="F12" s="212"/>
      <c r="G12" s="212"/>
      <c r="H12" s="212"/>
      <c r="I12" s="233">
        <f>AVRIL!E7</f>
        <v>0</v>
      </c>
      <c r="J12" s="220"/>
    </row>
    <row r="13" spans="1:10" ht="15.75" customHeight="1" x14ac:dyDescent="0.2">
      <c r="A13" s="212" t="s">
        <v>199</v>
      </c>
      <c r="B13" s="212"/>
      <c r="C13" s="212"/>
      <c r="D13" s="212"/>
      <c r="E13" s="212"/>
      <c r="F13" s="212"/>
      <c r="G13" s="212"/>
      <c r="H13" s="212"/>
      <c r="I13" s="233">
        <f>AVRIL!F7</f>
        <v>0</v>
      </c>
      <c r="J13" s="220"/>
    </row>
    <row r="14" spans="1:10" ht="15.75" customHeight="1" x14ac:dyDescent="0.2">
      <c r="A14" s="212" t="s">
        <v>200</v>
      </c>
      <c r="B14" s="212"/>
      <c r="C14" s="212"/>
      <c r="D14" s="212"/>
      <c r="E14" s="212"/>
      <c r="F14" s="212"/>
      <c r="G14" s="212"/>
      <c r="H14" s="212"/>
      <c r="I14" s="233">
        <f>SUM(AVRIL!L7:O7)</f>
        <v>0</v>
      </c>
      <c r="J14" s="220"/>
    </row>
    <row r="15" spans="1:10" ht="15.75" customHeight="1" x14ac:dyDescent="0.2">
      <c r="A15" s="212"/>
      <c r="B15" s="212" t="s">
        <v>201</v>
      </c>
      <c r="C15" s="212" t="s">
        <v>291</v>
      </c>
      <c r="D15" s="212"/>
      <c r="E15" s="212"/>
      <c r="F15" s="212"/>
      <c r="G15" s="212"/>
      <c r="H15" s="212"/>
      <c r="I15" s="233">
        <f>SUM(AVRIL!Q7:R7)</f>
        <v>0</v>
      </c>
      <c r="J15" s="220"/>
    </row>
    <row r="16" spans="1:10" ht="15.75" customHeight="1" thickBot="1" x14ac:dyDescent="0.25">
      <c r="A16" s="212"/>
      <c r="B16" s="212"/>
      <c r="C16" s="212" t="s">
        <v>292</v>
      </c>
      <c r="D16" s="212"/>
      <c r="E16" s="212"/>
      <c r="F16" s="212"/>
      <c r="G16" s="212"/>
      <c r="H16" s="212"/>
      <c r="I16" s="234">
        <f>AVRIL!P7</f>
        <v>0</v>
      </c>
      <c r="J16" s="220"/>
    </row>
    <row r="17" spans="1:10" ht="15.75" customHeight="1" thickBot="1" x14ac:dyDescent="0.25">
      <c r="A17" s="212"/>
      <c r="B17" s="214" t="s">
        <v>202</v>
      </c>
      <c r="C17" s="212"/>
      <c r="D17" s="212"/>
      <c r="E17" s="212"/>
      <c r="F17" s="212"/>
      <c r="G17" s="212"/>
      <c r="H17" s="212"/>
      <c r="I17" s="214"/>
      <c r="J17" s="224">
        <f>SUM(I9:I16)</f>
        <v>0</v>
      </c>
    </row>
    <row r="18" spans="1:10" ht="15.75" customHeight="1" thickTop="1" thickBot="1" x14ac:dyDescent="0.25">
      <c r="A18" s="212"/>
      <c r="B18" s="214" t="s">
        <v>255</v>
      </c>
      <c r="C18" s="212"/>
      <c r="D18" s="212"/>
      <c r="E18" s="212"/>
      <c r="F18" s="212"/>
      <c r="G18" s="212"/>
      <c r="H18" s="212"/>
      <c r="I18" s="212"/>
      <c r="J18" s="225">
        <f>SUM(J7:J17)</f>
        <v>0</v>
      </c>
    </row>
    <row r="19" spans="1:10" ht="15.75" customHeight="1" x14ac:dyDescent="0.2">
      <c r="A19" s="212"/>
      <c r="B19" s="212"/>
      <c r="C19" s="212"/>
      <c r="D19" s="212"/>
      <c r="E19" s="212"/>
      <c r="F19" s="212"/>
      <c r="G19" s="212"/>
      <c r="H19" s="212"/>
      <c r="I19" s="212"/>
      <c r="J19" s="221" t="s">
        <v>191</v>
      </c>
    </row>
    <row r="20" spans="1:10" ht="15.75" customHeight="1" x14ac:dyDescent="0.2">
      <c r="A20" s="214" t="s">
        <v>203</v>
      </c>
      <c r="B20" s="212"/>
      <c r="C20" s="212"/>
      <c r="D20" s="212"/>
      <c r="E20" s="212"/>
      <c r="F20" s="212"/>
      <c r="G20" s="212"/>
      <c r="H20" s="212"/>
      <c r="I20" s="212"/>
      <c r="J20" s="220"/>
    </row>
    <row r="21" spans="1:10" ht="15.75" customHeight="1" thickBot="1" x14ac:dyDescent="0.25">
      <c r="A21" s="212" t="s">
        <v>204</v>
      </c>
      <c r="B21" s="212"/>
      <c r="C21" s="212"/>
      <c r="D21" s="212"/>
      <c r="E21" s="212"/>
      <c r="F21" s="212"/>
      <c r="G21" s="212"/>
      <c r="H21" s="212"/>
      <c r="I21" s="212"/>
      <c r="J21" s="220"/>
    </row>
    <row r="22" spans="1:10" ht="15.75" customHeight="1" x14ac:dyDescent="0.2">
      <c r="A22" s="212" t="s">
        <v>205</v>
      </c>
      <c r="B22" s="212"/>
      <c r="C22" s="212"/>
      <c r="D22" s="212"/>
      <c r="E22" s="212"/>
      <c r="F22" s="212"/>
      <c r="G22" s="212"/>
      <c r="H22" s="223">
        <f>AVRIL!U7</f>
        <v>0</v>
      </c>
      <c r="I22" s="212"/>
      <c r="J22" s="220"/>
    </row>
    <row r="23" spans="1:10" ht="15.75" customHeight="1" x14ac:dyDescent="0.2">
      <c r="A23" s="212" t="s">
        <v>268</v>
      </c>
      <c r="B23" s="212"/>
      <c r="C23" s="212"/>
      <c r="D23" s="212"/>
      <c r="E23" s="212"/>
      <c r="F23" s="212"/>
      <c r="G23" s="212"/>
      <c r="H23" s="235">
        <f>AVRIL!V7</f>
        <v>0</v>
      </c>
      <c r="I23" s="212"/>
      <c r="J23" s="220"/>
    </row>
    <row r="24" spans="1:10" ht="15.75" customHeight="1" thickBot="1" x14ac:dyDescent="0.25">
      <c r="A24" s="212" t="s">
        <v>207</v>
      </c>
      <c r="B24" s="212"/>
      <c r="C24" s="212"/>
      <c r="D24" s="212"/>
      <c r="E24" s="212"/>
      <c r="F24" s="212"/>
      <c r="G24" s="212"/>
      <c r="H24" s="235">
        <f>SUM(AVRIL!W7:X7)</f>
        <v>0</v>
      </c>
      <c r="I24" s="212"/>
      <c r="J24" s="220"/>
    </row>
    <row r="25" spans="1:10" ht="15.75" customHeight="1" thickBot="1" x14ac:dyDescent="0.25">
      <c r="A25" s="212" t="s">
        <v>208</v>
      </c>
      <c r="B25" s="212"/>
      <c r="C25" s="212"/>
      <c r="D25" s="212"/>
      <c r="E25" s="212"/>
      <c r="F25" s="212"/>
      <c r="G25" s="212"/>
      <c r="H25" s="234">
        <f>AVRIL!Y7</f>
        <v>0</v>
      </c>
      <c r="I25" s="226">
        <f>SUM(H22:H25)</f>
        <v>0</v>
      </c>
      <c r="J25" s="220"/>
    </row>
    <row r="26" spans="1:10" ht="15.75" customHeight="1" x14ac:dyDescent="0.2">
      <c r="A26" s="212" t="s">
        <v>209</v>
      </c>
      <c r="B26" s="212"/>
      <c r="C26" s="212"/>
      <c r="D26" s="212"/>
      <c r="E26" s="212"/>
      <c r="F26" s="212"/>
      <c r="G26" s="212"/>
      <c r="H26" s="212"/>
      <c r="I26" s="233">
        <f>AVRIL!Z7</f>
        <v>0</v>
      </c>
      <c r="J26" s="220"/>
    </row>
    <row r="27" spans="1:10" ht="15.75" customHeight="1" x14ac:dyDescent="0.2">
      <c r="A27" s="212" t="s">
        <v>210</v>
      </c>
      <c r="B27" s="212"/>
      <c r="C27" s="212"/>
      <c r="D27" s="212"/>
      <c r="E27" s="212"/>
      <c r="F27" s="212"/>
      <c r="G27" s="212"/>
      <c r="H27" s="212"/>
      <c r="I27" s="233">
        <f>AVRIL!AA7</f>
        <v>0</v>
      </c>
      <c r="J27" s="220"/>
    </row>
    <row r="28" spans="1:10" ht="15.75" customHeight="1" x14ac:dyDescent="0.2">
      <c r="A28" s="212" t="s">
        <v>228</v>
      </c>
      <c r="B28" s="212"/>
      <c r="C28" s="212"/>
      <c r="D28" s="212"/>
      <c r="E28" s="212"/>
      <c r="F28" s="212"/>
      <c r="G28" s="212"/>
      <c r="H28" s="212"/>
      <c r="I28" s="233">
        <f>AVRIL!AB7</f>
        <v>0</v>
      </c>
      <c r="J28" s="220"/>
    </row>
    <row r="29" spans="1:10" ht="15.75" customHeight="1" x14ac:dyDescent="0.2">
      <c r="A29" s="212" t="s">
        <v>211</v>
      </c>
      <c r="B29" s="212"/>
      <c r="C29" s="212"/>
      <c r="D29" s="212"/>
      <c r="E29" s="212"/>
      <c r="F29" s="212"/>
      <c r="G29" s="212"/>
      <c r="H29" s="212"/>
      <c r="I29" s="233">
        <f>AVRIL!AC7</f>
        <v>0</v>
      </c>
      <c r="J29" s="220"/>
    </row>
    <row r="30" spans="1:10" ht="15.75" customHeight="1" x14ac:dyDescent="0.2">
      <c r="A30" s="212" t="s">
        <v>212</v>
      </c>
      <c r="B30" s="212"/>
      <c r="C30" s="212"/>
      <c r="D30" s="212"/>
      <c r="E30" s="212"/>
      <c r="F30" s="212"/>
      <c r="G30" s="212"/>
      <c r="H30" s="212"/>
      <c r="I30" s="233">
        <f>AVRIL!AD7</f>
        <v>0</v>
      </c>
      <c r="J30" s="220"/>
    </row>
    <row r="31" spans="1:10" ht="15.75" customHeight="1" x14ac:dyDescent="0.2">
      <c r="A31" s="212" t="s">
        <v>269</v>
      </c>
      <c r="B31" s="212"/>
      <c r="C31" s="212"/>
      <c r="D31" s="212"/>
      <c r="E31" s="212"/>
      <c r="F31" s="212"/>
      <c r="G31" s="212"/>
      <c r="H31" s="212"/>
      <c r="I31" s="233">
        <f>AVRIL!AE7</f>
        <v>0</v>
      </c>
      <c r="J31" s="220"/>
    </row>
    <row r="32" spans="1:10" ht="15.75" customHeight="1" x14ac:dyDescent="0.2">
      <c r="A32" s="212" t="s">
        <v>214</v>
      </c>
      <c r="B32" s="212"/>
      <c r="C32" s="212"/>
      <c r="D32" s="212"/>
      <c r="E32" s="212"/>
      <c r="F32" s="212"/>
      <c r="G32" s="212"/>
      <c r="H32" s="212"/>
      <c r="I32" s="233">
        <f>AVRIL!AF7</f>
        <v>0</v>
      </c>
      <c r="J32" s="220"/>
    </row>
    <row r="33" spans="1:11" ht="15.75" customHeight="1" x14ac:dyDescent="0.2">
      <c r="A33" s="212" t="s">
        <v>215</v>
      </c>
      <c r="B33" s="212"/>
      <c r="C33" s="212"/>
      <c r="D33" s="212"/>
      <c r="E33" s="212"/>
      <c r="F33" s="212"/>
      <c r="G33" s="212"/>
      <c r="H33" s="212"/>
      <c r="I33" s="233">
        <f>AVRIL!AG7</f>
        <v>0</v>
      </c>
      <c r="J33" s="220"/>
    </row>
    <row r="34" spans="1:11" ht="15.75" customHeight="1" x14ac:dyDescent="0.2">
      <c r="A34" s="212" t="s">
        <v>270</v>
      </c>
      <c r="B34" s="212"/>
      <c r="C34" s="212"/>
      <c r="D34" s="212"/>
      <c r="E34" s="212"/>
      <c r="F34" s="212"/>
      <c r="G34" s="212"/>
      <c r="H34" s="212"/>
      <c r="I34" s="233">
        <f>AVRIL!AH7</f>
        <v>0</v>
      </c>
      <c r="J34" s="220"/>
    </row>
    <row r="35" spans="1:11" ht="15.75" customHeight="1" x14ac:dyDescent="0.2">
      <c r="A35" s="212" t="s">
        <v>270</v>
      </c>
      <c r="B35" s="212"/>
      <c r="C35" s="212"/>
      <c r="D35" s="212"/>
      <c r="E35" s="212"/>
      <c r="F35" s="212"/>
      <c r="G35" s="212"/>
      <c r="H35" s="212"/>
      <c r="I35" s="233">
        <v>0</v>
      </c>
      <c r="J35" s="220"/>
    </row>
    <row r="36" spans="1:11" ht="15.75" customHeight="1" x14ac:dyDescent="0.2">
      <c r="A36" s="212" t="s">
        <v>217</v>
      </c>
      <c r="B36" s="212"/>
      <c r="C36" s="212"/>
      <c r="D36" s="212"/>
      <c r="E36" s="212"/>
      <c r="F36" s="212"/>
      <c r="G36" s="212"/>
      <c r="H36" s="212"/>
      <c r="I36" s="233">
        <f>AVRIL!AJ7</f>
        <v>0</v>
      </c>
      <c r="J36" s="220"/>
    </row>
    <row r="37" spans="1:11" ht="15.75" customHeight="1" thickBot="1" x14ac:dyDescent="0.25">
      <c r="A37" s="212" t="s">
        <v>218</v>
      </c>
      <c r="B37" s="212"/>
      <c r="C37" s="212"/>
      <c r="D37" s="212"/>
      <c r="E37" s="212"/>
      <c r="F37" s="212"/>
      <c r="G37" s="212"/>
      <c r="H37" s="212"/>
      <c r="I37" s="234">
        <f>AVRIL!AK7</f>
        <v>0</v>
      </c>
      <c r="J37" s="220"/>
    </row>
    <row r="38" spans="1:11" ht="15.75" customHeight="1" x14ac:dyDescent="0.2">
      <c r="A38" s="212"/>
      <c r="B38" s="212"/>
      <c r="C38" s="212"/>
      <c r="D38" s="212"/>
      <c r="E38" s="212"/>
      <c r="F38" s="212"/>
      <c r="G38" s="212"/>
      <c r="H38" s="212"/>
      <c r="I38" s="222"/>
      <c r="J38" s="220"/>
    </row>
    <row r="39" spans="1:11" ht="15.75" customHeight="1" thickBot="1" x14ac:dyDescent="0.25">
      <c r="A39" s="212" t="s">
        <v>351</v>
      </c>
      <c r="B39" s="212"/>
      <c r="C39" s="212"/>
      <c r="D39" s="212"/>
      <c r="E39" s="212"/>
      <c r="F39" s="212"/>
      <c r="G39" s="212"/>
      <c r="H39" s="212"/>
      <c r="I39" s="222"/>
      <c r="J39" s="227">
        <f>SUM(I25:I37)</f>
        <v>0</v>
      </c>
    </row>
    <row r="40" spans="1:11" ht="15.75" customHeight="1" thickTop="1" thickBot="1" x14ac:dyDescent="0.25">
      <c r="A40" s="214" t="s">
        <v>229</v>
      </c>
      <c r="B40" s="212"/>
      <c r="C40" s="212"/>
      <c r="D40" s="212"/>
      <c r="E40" s="212"/>
      <c r="F40" s="212"/>
      <c r="G40" s="212"/>
      <c r="H40" s="212"/>
      <c r="I40" s="212"/>
      <c r="J40" s="228">
        <f>SUM(J18-J39)</f>
        <v>0</v>
      </c>
    </row>
    <row r="41" spans="1:11" ht="15.75" customHeight="1" x14ac:dyDescent="0.2">
      <c r="A41" s="212"/>
      <c r="B41" s="212"/>
      <c r="C41" s="212"/>
      <c r="D41" s="212"/>
      <c r="E41" s="212"/>
      <c r="F41" s="212"/>
      <c r="G41" s="212"/>
      <c r="H41" s="212"/>
      <c r="I41" s="212"/>
      <c r="J41" s="212"/>
    </row>
    <row r="42" spans="1:11" ht="15.75" customHeight="1" x14ac:dyDescent="0.2">
      <c r="A42" s="212" t="s">
        <v>219</v>
      </c>
      <c r="B42" s="212"/>
      <c r="C42" s="212"/>
      <c r="D42" s="212"/>
      <c r="E42" s="212"/>
      <c r="F42" s="212"/>
      <c r="G42" s="212"/>
      <c r="H42" s="212"/>
      <c r="I42" s="212"/>
      <c r="J42" s="212"/>
    </row>
    <row r="43" spans="1:11" ht="15.75" customHeight="1" x14ac:dyDescent="0.2">
      <c r="A43" s="212" t="s">
        <v>220</v>
      </c>
      <c r="B43" s="212"/>
      <c r="C43" s="212"/>
      <c r="D43" s="212"/>
      <c r="E43" s="212"/>
      <c r="F43" s="212"/>
      <c r="G43" s="212"/>
      <c r="H43" s="212"/>
      <c r="I43" s="212"/>
      <c r="J43" s="212"/>
    </row>
    <row r="44" spans="1:11" ht="15.75" customHeight="1" x14ac:dyDescent="0.2">
      <c r="A44" s="212" t="s">
        <v>221</v>
      </c>
      <c r="B44" s="212"/>
      <c r="C44" s="212"/>
      <c r="D44" s="212"/>
      <c r="E44" s="212"/>
      <c r="F44" s="212"/>
      <c r="G44" s="212"/>
      <c r="H44" s="212"/>
      <c r="I44" s="574"/>
      <c r="J44" s="575"/>
    </row>
    <row r="45" spans="1:11" customFormat="1" ht="15.75" customHeight="1" x14ac:dyDescent="0.2">
      <c r="A45" s="86"/>
      <c r="B45" s="86"/>
      <c r="C45" s="86"/>
      <c r="D45" s="86"/>
      <c r="E45" s="86"/>
      <c r="F45" s="86"/>
      <c r="G45" s="86"/>
      <c r="H45" s="86"/>
      <c r="I45" s="86"/>
      <c r="J45" s="86"/>
      <c r="K45" s="86"/>
    </row>
    <row r="46" spans="1:11" customFormat="1" ht="15.75" customHeight="1" x14ac:dyDescent="0.2">
      <c r="A46" s="95"/>
      <c r="B46" s="95"/>
      <c r="C46" s="95" t="s">
        <v>191</v>
      </c>
      <c r="D46" s="95"/>
      <c r="E46" s="86"/>
      <c r="F46" s="86"/>
      <c r="G46" s="86"/>
      <c r="H46" s="95"/>
      <c r="I46" s="95"/>
      <c r="J46" s="95"/>
      <c r="K46" s="86"/>
    </row>
    <row r="47" spans="1:11" customFormat="1" ht="15.75" customHeight="1" x14ac:dyDescent="0.2">
      <c r="A47" s="86"/>
      <c r="B47" s="86"/>
      <c r="C47" s="86"/>
      <c r="D47" s="96" t="s">
        <v>222</v>
      </c>
      <c r="E47" s="86"/>
      <c r="F47" s="86"/>
      <c r="G47" s="86"/>
      <c r="H47" s="94"/>
      <c r="I47" s="94"/>
      <c r="J47" s="97" t="s">
        <v>223</v>
      </c>
      <c r="K47" s="86"/>
    </row>
    <row r="48" spans="1:11" customFormat="1" ht="15.75" customHeight="1" x14ac:dyDescent="0.2">
      <c r="A48" s="86"/>
      <c r="B48" s="86"/>
      <c r="C48" s="86"/>
      <c r="D48" s="96"/>
      <c r="E48" s="86"/>
      <c r="F48" s="86"/>
      <c r="G48" s="86"/>
      <c r="H48" s="94"/>
      <c r="I48" s="94"/>
      <c r="J48" s="381" t="s">
        <v>458</v>
      </c>
      <c r="K48" s="86"/>
    </row>
    <row r="49" spans="1:11" customFormat="1" ht="15.75" customHeight="1" x14ac:dyDescent="0.2">
      <c r="A49" s="382" t="s">
        <v>459</v>
      </c>
      <c r="B49" s="382"/>
      <c r="C49" s="382"/>
      <c r="D49" s="382"/>
      <c r="E49" s="382"/>
      <c r="F49" s="382"/>
      <c r="G49" s="382"/>
      <c r="H49" s="382"/>
      <c r="I49" s="382"/>
      <c r="J49" s="86"/>
      <c r="K49" s="86"/>
    </row>
    <row r="50" spans="1:11" customFormat="1" ht="15.75" customHeight="1" x14ac:dyDescent="0.2">
      <c r="A50" s="382" t="s">
        <v>460</v>
      </c>
      <c r="B50" s="382"/>
      <c r="C50" s="382"/>
      <c r="D50" s="382"/>
      <c r="E50" s="382"/>
      <c r="F50" s="382"/>
      <c r="G50" s="382"/>
      <c r="H50" s="382"/>
      <c r="I50" s="382"/>
      <c r="J50" s="86"/>
      <c r="K50" s="86"/>
    </row>
    <row r="51" spans="1:11" customFormat="1" ht="15.75" customHeight="1" x14ac:dyDescent="0.2"/>
    <row r="52" spans="1:11" customFormat="1" ht="15.75" customHeight="1" x14ac:dyDescent="0.2"/>
  </sheetData>
  <sheetProtection algorithmName="SHA-512" hashValue="nEwoolRqeTIl/Lg/06uxbZwrGWWhOFow77diN3acxX/ReXLFaNyusFrAL5eK/HKVl9H+M/nnij4aeJJTHJZ1kQ==" saltValue="wpeFVBIf4jpJWBVSaOg/DQ==" spinCount="100000" sheet="1" objects="1" scenarios="1" formatColumns="0" formatRows="0"/>
  <mergeCells count="3">
    <mergeCell ref="I44:J44"/>
    <mergeCell ref="A2:J2"/>
    <mergeCell ref="A3:J3"/>
  </mergeCells>
  <phoneticPr fontId="4" type="noConversion"/>
  <printOptions horizontalCentered="1"/>
  <pageMargins left="0.23622047244094499" right="0.23622047244094499" top="0" bottom="0"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Directives</vt:lpstr>
      <vt:lpstr>JANVIER</vt:lpstr>
      <vt:lpstr>RAP JAN</vt:lpstr>
      <vt:lpstr>FÉVRIER</vt:lpstr>
      <vt:lpstr>RAP FÉV</vt:lpstr>
      <vt:lpstr>MARS</vt:lpstr>
      <vt:lpstr>RAP MAR</vt:lpstr>
      <vt:lpstr>AVRIL</vt:lpstr>
      <vt:lpstr>RAP AVR</vt:lpstr>
      <vt:lpstr>MAI</vt:lpstr>
      <vt:lpstr>RAP MAI</vt:lpstr>
      <vt:lpstr>JUIN</vt:lpstr>
      <vt:lpstr>RAP JUIN</vt:lpstr>
      <vt:lpstr>JUILLET</vt:lpstr>
      <vt:lpstr>RAP JUIL</vt:lpstr>
      <vt:lpstr>AOUT</vt:lpstr>
      <vt:lpstr>RAP AOUT</vt:lpstr>
      <vt:lpstr>SEPTEMBRE</vt:lpstr>
      <vt:lpstr>RAP SEP</vt:lpstr>
      <vt:lpstr>OCTOBRE</vt:lpstr>
      <vt:lpstr>RAP OCT</vt:lpstr>
      <vt:lpstr>NOVEMBRE</vt:lpstr>
      <vt:lpstr>RAP NOV</vt:lpstr>
      <vt:lpstr>DÉCEMBRE</vt:lpstr>
      <vt:lpstr>RAP DÉC</vt:lpstr>
      <vt:lpstr>1er Trim</vt:lpstr>
      <vt:lpstr>2ème Trim</vt:lpstr>
      <vt:lpstr>3ème Trim</vt:lpstr>
      <vt:lpstr>4ème Trim</vt:lpstr>
      <vt:lpstr>Rapport Annuel 251ARCF</vt:lpstr>
      <vt:lpstr>'1er Trim'!Print_Area</vt:lpstr>
      <vt:lpstr>'2ème Trim'!Print_Area</vt:lpstr>
      <vt:lpstr>'3ème Trim'!Print_Area</vt:lpstr>
      <vt:lpstr>'4ème Trim'!Print_Area</vt:lpstr>
      <vt:lpstr>AOUT!Print_Area</vt:lpstr>
      <vt:lpstr>AVRIL!Print_Area</vt:lpstr>
      <vt:lpstr>DÉCEMBRE!Print_Area</vt:lpstr>
      <vt:lpstr>Directives!Print_Area</vt:lpstr>
      <vt:lpstr>FÉVRIER!Print_Area</vt:lpstr>
      <vt:lpstr>JANVIER!Print_Area</vt:lpstr>
      <vt:lpstr>JUILLET!Print_Area</vt:lpstr>
      <vt:lpstr>JUIN!Print_Area</vt:lpstr>
      <vt:lpstr>MAI!Print_Area</vt:lpstr>
      <vt:lpstr>MARS!Print_Area</vt:lpstr>
      <vt:lpstr>NOVEMBRE!Print_Area</vt:lpstr>
      <vt:lpstr>OCTOBRE!Print_Area</vt:lpstr>
      <vt:lpstr>'RAP AOUT'!Print_Area</vt:lpstr>
      <vt:lpstr>'RAP AVR'!Print_Area</vt:lpstr>
      <vt:lpstr>'RAP DÉC'!Print_Area</vt:lpstr>
      <vt:lpstr>'RAP FÉV'!Print_Area</vt:lpstr>
      <vt:lpstr>'RAP JAN'!Print_Area</vt:lpstr>
      <vt:lpstr>'RAP JUIL'!Print_Area</vt:lpstr>
      <vt:lpstr>'RAP JUIN'!Print_Area</vt:lpstr>
      <vt:lpstr>'RAP MAI'!Print_Area</vt:lpstr>
      <vt:lpstr>'RAP MAR'!Print_Area</vt:lpstr>
      <vt:lpstr>'RAP NOV'!Print_Area</vt:lpstr>
      <vt:lpstr>'RAP OCT'!Print_Area</vt:lpstr>
      <vt:lpstr>'RAP SEP'!Print_Area</vt:lpstr>
      <vt:lpstr>'Rapport Annuel 251ARCF'!Print_Area</vt:lpstr>
      <vt:lpstr>SEPTEMBRE!Print_Area</vt:lpstr>
      <vt:lpstr>Directives!Print_Titles</vt:lpstr>
      <vt:lpstr>'Rapport Annuel 251ARCF'!Print_Titles</vt:lpstr>
    </vt:vector>
  </TitlesOfParts>
  <Company>Preferred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BBailey</dc:creator>
  <cp:lastModifiedBy>Bailey, Betty</cp:lastModifiedBy>
  <cp:lastPrinted>2020-06-15T16:48:10Z</cp:lastPrinted>
  <dcterms:created xsi:type="dcterms:W3CDTF">2000-04-04T04:28:46Z</dcterms:created>
  <dcterms:modified xsi:type="dcterms:W3CDTF">2021-03-30T17:56:38Z</dcterms:modified>
</cp:coreProperties>
</file>