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24226"/>
  <mc:AlternateContent xmlns:mc="http://schemas.openxmlformats.org/markup-compatibility/2006">
    <mc:Choice Requires="x15">
      <x15ac:absPath xmlns:x15ac="http://schemas.microsoft.com/office/spreadsheetml/2010/11/ac" url="C:\Users\bbailey\Desktop\For File Transfer\SteelWeb\French Canadian\"/>
    </mc:Choice>
  </mc:AlternateContent>
  <xr:revisionPtr revIDLastSave="0" documentId="13_ncr:1_{F2E27A5C-11D8-4BC8-BC74-5D83110B5540}" xr6:coauthVersionLast="36" xr6:coauthVersionMax="36" xr10:uidLastSave="{00000000-0000-0000-0000-000000000000}"/>
  <bookViews>
    <workbookView xWindow="-120" yWindow="-120" windowWidth="19440" windowHeight="12240" tabRatio="845" xr2:uid="{00000000-000D-0000-FFFF-FFFF00000000}"/>
  </bookViews>
  <sheets>
    <sheet name="Directives" sheetId="32" r:id="rId1"/>
    <sheet name="JANVIER" sheetId="1" r:id="rId2"/>
    <sheet name="RAP JAN" sheetId="16" r:id="rId3"/>
    <sheet name="FÉVRIER" sheetId="2" r:id="rId4"/>
    <sheet name="RAP FÉV" sheetId="17" r:id="rId5"/>
    <sheet name="MARS" sheetId="3" r:id="rId6"/>
    <sheet name="RAP MAR" sheetId="18" r:id="rId7"/>
    <sheet name="AVRIL" sheetId="4" r:id="rId8"/>
    <sheet name="RAP AVR" sheetId="20" r:id="rId9"/>
    <sheet name="MAI" sheetId="5" r:id="rId10"/>
    <sheet name="RAP MAI" sheetId="21" r:id="rId11"/>
    <sheet name="JUIN" sheetId="6" r:id="rId12"/>
    <sheet name="RAP JUIN" sheetId="22" r:id="rId13"/>
    <sheet name="JUILLET" sheetId="7" r:id="rId14"/>
    <sheet name="RAP JUIL" sheetId="24" r:id="rId15"/>
    <sheet name="AOUT" sheetId="8" r:id="rId16"/>
    <sheet name="RAP AOUT" sheetId="25" r:id="rId17"/>
    <sheet name="SEPTEMBRE" sheetId="9" r:id="rId18"/>
    <sheet name="RAP SEP" sheetId="26" r:id="rId19"/>
    <sheet name="OCTOBRE" sheetId="10" r:id="rId20"/>
    <sheet name="RAP OCT" sheetId="28" r:id="rId21"/>
    <sheet name="NOVEMBRE" sheetId="11" r:id="rId22"/>
    <sheet name="RAP NOV" sheetId="29" r:id="rId23"/>
    <sheet name="DÉCEMBRE" sheetId="12" r:id="rId24"/>
    <sheet name="RAP DÉC" sheetId="30" r:id="rId25"/>
    <sheet name="1er Trim" sheetId="19" r:id="rId26"/>
    <sheet name="2ème Trim" sheetId="23" r:id="rId27"/>
    <sheet name="3ème Trim" sheetId="27" r:id="rId28"/>
    <sheet name="4ème Trim" sheetId="31" r:id="rId29"/>
    <sheet name="Rapport Annuel 251ARCF" sheetId="13" r:id="rId30"/>
  </sheets>
  <definedNames>
    <definedName name="_xlnm.Print_Area" localSheetId="25">'1er Trim'!$A$1:$J$69</definedName>
    <definedName name="_xlnm.Print_Area" localSheetId="26">'2ème Trim'!$A$1:$J$69</definedName>
    <definedName name="_xlnm.Print_Area" localSheetId="27">'3ème Trim'!$A$1:$J$69</definedName>
    <definedName name="_xlnm.Print_Area" localSheetId="28">'4ème Trim'!$A$1:$J$69</definedName>
    <definedName name="_xlnm.Print_Area" localSheetId="15">AOUT!$A$9:$AL$99</definedName>
    <definedName name="_xlnm.Print_Area" localSheetId="7">AVRIL!$A$9:$AL$99</definedName>
    <definedName name="_xlnm.Print_Area" localSheetId="23">DÉCEMBRE!$A$9:$AL$99</definedName>
    <definedName name="_xlnm.Print_Area" localSheetId="0">Directives!$A$1:$L$79</definedName>
    <definedName name="_xlnm.Print_Area" localSheetId="3">FÉVRIER!$A$9:$AL$99</definedName>
    <definedName name="_xlnm.Print_Area" localSheetId="1">JANVIER!$A$9:$AL$99</definedName>
    <definedName name="_xlnm.Print_Area" localSheetId="13">JUILLET!$A$9:$AL$99</definedName>
    <definedName name="_xlnm.Print_Area" localSheetId="11">JUIN!$A$9:$AL$99</definedName>
    <definedName name="_xlnm.Print_Area" localSheetId="9">MAI!$A$9:$AL$99</definedName>
    <definedName name="_xlnm.Print_Area" localSheetId="5">MARS!$A$9:$AL$99</definedName>
    <definedName name="_xlnm.Print_Area" localSheetId="21">NOVEMBRE!$A$9:$AL$99</definedName>
    <definedName name="_xlnm.Print_Area" localSheetId="19">OCTOBRE!$A$9:$AL$99</definedName>
    <definedName name="_xlnm.Print_Area" localSheetId="16">'RAP AOUT'!$A$1:$J$50</definedName>
    <definedName name="_xlnm.Print_Area" localSheetId="8">'RAP AVR'!$A$1:$J$50</definedName>
    <definedName name="_xlnm.Print_Area" localSheetId="24">'RAP DÉC'!$A$1:$J$50</definedName>
    <definedName name="_xlnm.Print_Area" localSheetId="4">'RAP FÉV'!$A$1:$J$50</definedName>
    <definedName name="_xlnm.Print_Area" localSheetId="2">'RAP JAN'!$A$1:$J$50</definedName>
    <definedName name="_xlnm.Print_Area" localSheetId="14">'RAP JUIL'!$A$1:$J$50</definedName>
    <definedName name="_xlnm.Print_Area" localSheetId="12">'RAP JUIN'!$A$1:$J$50</definedName>
    <definedName name="_xlnm.Print_Area" localSheetId="10">'RAP MAI'!$A$1:$J$50</definedName>
    <definedName name="_xlnm.Print_Area" localSheetId="6">'RAP MAR'!$A$1:$J$50</definedName>
    <definedName name="_xlnm.Print_Area" localSheetId="22">'RAP NOV'!$A$1:$J$50</definedName>
    <definedName name="_xlnm.Print_Area" localSheetId="20">'RAP OCT'!$A$1:$J$50</definedName>
    <definedName name="_xlnm.Print_Area" localSheetId="18">'RAP SEP'!$A$1:$J$50</definedName>
    <definedName name="_xlnm.Print_Area" localSheetId="29">'Rapport Annuel 251ARCF'!$A$8:$AJ$43,'Rapport Annuel 251ARCF'!$A$44:$R$67</definedName>
    <definedName name="_xlnm.Print_Area" localSheetId="17">SEPTEMBRE!$A$9:$AL$99</definedName>
    <definedName name="_xlnm.Print_Titles" localSheetId="0">Directives!$1:$2</definedName>
    <definedName name="_xlnm.Print_Titles" localSheetId="29">'Rapport Annuel 251ARCF'!$8:$11</definedName>
  </definedNames>
  <calcPr calcId="191029"/>
</workbook>
</file>

<file path=xl/calcChain.xml><?xml version="1.0" encoding="utf-8"?>
<calcChain xmlns="http://schemas.openxmlformats.org/spreadsheetml/2006/main">
  <c r="M64" i="13" l="1"/>
  <c r="M66" i="13" s="1"/>
  <c r="F47" i="31"/>
  <c r="F47" i="27"/>
  <c r="F47" i="23"/>
  <c r="F47" i="19"/>
  <c r="P71" i="2" l="1"/>
  <c r="P71" i="3"/>
  <c r="P71" i="4"/>
  <c r="P71" i="5"/>
  <c r="P71" i="6"/>
  <c r="P71" i="7"/>
  <c r="P71" i="8"/>
  <c r="P71" i="9"/>
  <c r="P71" i="10"/>
  <c r="P71" i="11"/>
  <c r="P71" i="12"/>
  <c r="P71" i="1"/>
  <c r="D8" i="13" l="1"/>
  <c r="AI12" i="13" l="1"/>
  <c r="C11" i="13"/>
  <c r="C9" i="13" l="1"/>
  <c r="C8" i="13"/>
  <c r="V58" i="11"/>
  <c r="C58" i="13" l="1"/>
  <c r="C57" i="13"/>
  <c r="C56" i="13"/>
  <c r="C55" i="13"/>
  <c r="C54" i="13"/>
  <c r="C53" i="13"/>
  <c r="C52" i="13"/>
  <c r="C51" i="13"/>
  <c r="C50" i="13"/>
  <c r="C49" i="13"/>
  <c r="C48" i="13"/>
  <c r="C47" i="13"/>
  <c r="G7" i="2" l="1"/>
  <c r="G7" i="3"/>
  <c r="G7" i="4"/>
  <c r="G7" i="5"/>
  <c r="G7" i="6"/>
  <c r="G7" i="7"/>
  <c r="G7" i="8"/>
  <c r="G7" i="9"/>
  <c r="G7" i="10"/>
  <c r="G7" i="11"/>
  <c r="G7" i="12"/>
  <c r="G7" i="1"/>
  <c r="M37" i="23"/>
  <c r="L37" i="23"/>
  <c r="K37" i="23"/>
  <c r="M37" i="27"/>
  <c r="L37" i="27"/>
  <c r="K37" i="27"/>
  <c r="M37" i="31"/>
  <c r="L37" i="31"/>
  <c r="K37" i="31"/>
  <c r="M37" i="19"/>
  <c r="L37" i="19"/>
  <c r="K37" i="19"/>
  <c r="I37" i="19" s="1"/>
  <c r="I37" i="31" l="1"/>
  <c r="I37" i="23"/>
  <c r="I37" i="27"/>
  <c r="G21" i="2"/>
  <c r="G21" i="3"/>
  <c r="G21" i="4"/>
  <c r="G21" i="5"/>
  <c r="G21" i="6"/>
  <c r="G21" i="7"/>
  <c r="G21" i="8"/>
  <c r="G21" i="9"/>
  <c r="G21" i="10"/>
  <c r="G21" i="11"/>
  <c r="G21" i="12"/>
  <c r="G21" i="1"/>
  <c r="J31" i="1" l="1"/>
  <c r="J35" i="3" l="1"/>
  <c r="J36" i="3"/>
  <c r="J37" i="3"/>
  <c r="J38" i="3"/>
  <c r="A2" i="17" l="1"/>
  <c r="A1" i="23"/>
  <c r="A1" i="27"/>
  <c r="A1" i="31"/>
  <c r="A1" i="19"/>
  <c r="G3" i="19"/>
  <c r="G3" i="23"/>
  <c r="G3" i="27"/>
  <c r="G3" i="31"/>
  <c r="F10" i="13" l="1"/>
  <c r="G4" i="16"/>
  <c r="G4" i="18"/>
  <c r="G4" i="20"/>
  <c r="G4" i="21"/>
  <c r="G4" i="22"/>
  <c r="G4" i="24"/>
  <c r="G4" i="25"/>
  <c r="G4" i="26"/>
  <c r="G4" i="28"/>
  <c r="G4" i="29"/>
  <c r="G4" i="30"/>
  <c r="G4" i="17"/>
  <c r="A2" i="18" l="1"/>
  <c r="A2" i="20"/>
  <c r="A2" i="21"/>
  <c r="A2" i="22"/>
  <c r="A2" i="24"/>
  <c r="A2" i="25"/>
  <c r="A2" i="26"/>
  <c r="A2" i="28"/>
  <c r="A2" i="29"/>
  <c r="A2" i="30"/>
  <c r="A2" i="16"/>
  <c r="AJ11" i="9"/>
  <c r="E11" i="2"/>
  <c r="E11" i="4"/>
  <c r="E11" i="5"/>
  <c r="E11" i="6"/>
  <c r="E11" i="7"/>
  <c r="E11" i="8"/>
  <c r="E11" i="9"/>
  <c r="E11" i="10"/>
  <c r="E11" i="11"/>
  <c r="E11" i="12"/>
  <c r="E11" i="3"/>
  <c r="AK11" i="1"/>
  <c r="AK11" i="2" s="1"/>
  <c r="H10" i="3"/>
  <c r="H10" i="4"/>
  <c r="H10" i="5"/>
  <c r="H10" i="6"/>
  <c r="H10" i="7"/>
  <c r="H10" i="8"/>
  <c r="H10" i="9"/>
  <c r="H10" i="10"/>
  <c r="H10" i="11"/>
  <c r="H10" i="12"/>
  <c r="H10" i="2"/>
  <c r="M63" i="13"/>
  <c r="AK11" i="6" l="1"/>
  <c r="AK11" i="3"/>
  <c r="AK11" i="9"/>
  <c r="AK11" i="5"/>
  <c r="AK11" i="10"/>
  <c r="AK11" i="12"/>
  <c r="AK11" i="8"/>
  <c r="AK11" i="4"/>
  <c r="AK11" i="11"/>
  <c r="AK11" i="7"/>
  <c r="V90" i="2"/>
  <c r="V90" i="3"/>
  <c r="V90" i="4"/>
  <c r="V90" i="5"/>
  <c r="V90" i="6"/>
  <c r="V90" i="7"/>
  <c r="V90" i="8"/>
  <c r="V90" i="9"/>
  <c r="V90" i="10"/>
  <c r="V90" i="11"/>
  <c r="V90" i="12"/>
  <c r="K50" i="13" s="1"/>
  <c r="AA90" i="2"/>
  <c r="AA90" i="3"/>
  <c r="AA90" i="4"/>
  <c r="AA90" i="5"/>
  <c r="AA90" i="6"/>
  <c r="AA90" i="7"/>
  <c r="AA90" i="8"/>
  <c r="AA90" i="9"/>
  <c r="AA90" i="10"/>
  <c r="AA90" i="11"/>
  <c r="AA90" i="12"/>
  <c r="K54" i="13" s="1"/>
  <c r="AF90" i="2"/>
  <c r="AF90" i="3"/>
  <c r="AF90" i="4"/>
  <c r="AF90" i="5"/>
  <c r="AF90" i="6"/>
  <c r="AF90" i="7"/>
  <c r="AF90" i="8"/>
  <c r="AF90" i="9"/>
  <c r="AF90" i="10"/>
  <c r="AF90" i="11"/>
  <c r="AF90" i="12"/>
  <c r="K58" i="13" s="1"/>
  <c r="AF80" i="2"/>
  <c r="AF80" i="3"/>
  <c r="AF80" i="4"/>
  <c r="AF80" i="5"/>
  <c r="AF80" i="6"/>
  <c r="AF80" i="7"/>
  <c r="AF80" i="8"/>
  <c r="AF80" i="9"/>
  <c r="AF80" i="10"/>
  <c r="AF80" i="11"/>
  <c r="AF80" i="12"/>
  <c r="K57" i="13" s="1"/>
  <c r="AA80" i="2"/>
  <c r="AA80" i="3"/>
  <c r="AA80" i="4"/>
  <c r="AA80" i="5"/>
  <c r="AA80" i="6"/>
  <c r="AA80" i="7"/>
  <c r="AA80" i="8"/>
  <c r="AA80" i="9"/>
  <c r="AA80" i="10"/>
  <c r="AA80" i="11"/>
  <c r="AA80" i="12"/>
  <c r="K53" i="13" s="1"/>
  <c r="V80" i="2"/>
  <c r="V80" i="3"/>
  <c r="V80" i="4"/>
  <c r="V80" i="5"/>
  <c r="V80" i="6"/>
  <c r="V80" i="7"/>
  <c r="V80" i="8"/>
  <c r="V80" i="9"/>
  <c r="V80" i="10"/>
  <c r="V80" i="11"/>
  <c r="V80" i="12"/>
  <c r="K49" i="13" s="1"/>
  <c r="V70" i="2"/>
  <c r="V70" i="3"/>
  <c r="V70" i="4"/>
  <c r="V70" i="5"/>
  <c r="V70" i="6"/>
  <c r="V70" i="7"/>
  <c r="V70" i="8"/>
  <c r="V70" i="9"/>
  <c r="V70" i="10"/>
  <c r="V70" i="11"/>
  <c r="V70" i="12"/>
  <c r="K48" i="13" s="1"/>
  <c r="AA70" i="2"/>
  <c r="AA70" i="3"/>
  <c r="AA70" i="4"/>
  <c r="AA70" i="5"/>
  <c r="AA70" i="6"/>
  <c r="AA70" i="7"/>
  <c r="AA70" i="8"/>
  <c r="AA70" i="9"/>
  <c r="AA70" i="10"/>
  <c r="AA70" i="11"/>
  <c r="AA70" i="12"/>
  <c r="K52" i="13" s="1"/>
  <c r="AF70" i="2"/>
  <c r="AF70" i="3"/>
  <c r="AF70" i="4"/>
  <c r="AF70" i="5"/>
  <c r="AF70" i="6"/>
  <c r="AF70" i="7"/>
  <c r="AF70" i="8"/>
  <c r="AF70" i="9"/>
  <c r="AF70" i="10"/>
  <c r="AF70" i="11"/>
  <c r="AF70" i="12"/>
  <c r="K56" i="13" s="1"/>
  <c r="AF60" i="2"/>
  <c r="AF60" i="3"/>
  <c r="AF60" i="4"/>
  <c r="AF60" i="5"/>
  <c r="AF60" i="6"/>
  <c r="AF60" i="7"/>
  <c r="AF60" i="8"/>
  <c r="AF60" i="9"/>
  <c r="AF60" i="10"/>
  <c r="AF60" i="11"/>
  <c r="AF60" i="12"/>
  <c r="K55" i="13" s="1"/>
  <c r="AA60" i="2"/>
  <c r="AA60" i="3"/>
  <c r="AA60" i="4"/>
  <c r="AA60" i="5"/>
  <c r="AA60" i="6"/>
  <c r="AA60" i="7"/>
  <c r="AA60" i="8"/>
  <c r="AA60" i="9"/>
  <c r="AA60" i="10"/>
  <c r="AA60" i="11"/>
  <c r="AA60" i="12"/>
  <c r="K51" i="13" s="1"/>
  <c r="V60" i="2"/>
  <c r="V60" i="3"/>
  <c r="V60" i="4"/>
  <c r="V60" i="5"/>
  <c r="V60" i="6"/>
  <c r="V60" i="7"/>
  <c r="V60" i="8"/>
  <c r="V60" i="9"/>
  <c r="V60" i="10"/>
  <c r="V60" i="11"/>
  <c r="V60" i="12"/>
  <c r="K47" i="13" s="1"/>
  <c r="K46" i="13"/>
  <c r="F58" i="13"/>
  <c r="F57" i="13"/>
  <c r="F56" i="13"/>
  <c r="F55" i="13"/>
  <c r="F54" i="13"/>
  <c r="F53" i="13"/>
  <c r="F52" i="13"/>
  <c r="F51" i="13"/>
  <c r="F50" i="13"/>
  <c r="F59" i="13"/>
  <c r="F47" i="13"/>
  <c r="F48" i="13"/>
  <c r="F49" i="13"/>
  <c r="AF89" i="12"/>
  <c r="AF79" i="12"/>
  <c r="AF69" i="12"/>
  <c r="AF59" i="12"/>
  <c r="AA89" i="12"/>
  <c r="AA79" i="12"/>
  <c r="AA69" i="12"/>
  <c r="AA59" i="12"/>
  <c r="AF89" i="11"/>
  <c r="AF79" i="11"/>
  <c r="AF69" i="11"/>
  <c r="AF59" i="11"/>
  <c r="AA89" i="11"/>
  <c r="AA79" i="11"/>
  <c r="AA69" i="11"/>
  <c r="AA59" i="11"/>
  <c r="AF89" i="10"/>
  <c r="AF79" i="10"/>
  <c r="AF69" i="10"/>
  <c r="AF59" i="10"/>
  <c r="AA89" i="10"/>
  <c r="AA79" i="10"/>
  <c r="AA69" i="10"/>
  <c r="AA59" i="10"/>
  <c r="AF89" i="9"/>
  <c r="AF79" i="9"/>
  <c r="AF69" i="9"/>
  <c r="AF59" i="9"/>
  <c r="AA89" i="9"/>
  <c r="AA79" i="9"/>
  <c r="AA69" i="9"/>
  <c r="AA59" i="9"/>
  <c r="AF89" i="8"/>
  <c r="AF79" i="8"/>
  <c r="AF69" i="8"/>
  <c r="AF59" i="8"/>
  <c r="AA89" i="8"/>
  <c r="AA79" i="8"/>
  <c r="AA69" i="8"/>
  <c r="AA59" i="8"/>
  <c r="AF89" i="7"/>
  <c r="AF79" i="7"/>
  <c r="AF69" i="7"/>
  <c r="AF59" i="7"/>
  <c r="AA89" i="7"/>
  <c r="AA79" i="7"/>
  <c r="AA69" i="7"/>
  <c r="AA59" i="7"/>
  <c r="AF89" i="6"/>
  <c r="AF79" i="6"/>
  <c r="AF69" i="6"/>
  <c r="AF59" i="6"/>
  <c r="AA89" i="6"/>
  <c r="AA79" i="6"/>
  <c r="AA69" i="6"/>
  <c r="AA59" i="6"/>
  <c r="AF89" i="5"/>
  <c r="AF79" i="5"/>
  <c r="AF69" i="5"/>
  <c r="AF59" i="5"/>
  <c r="AA89" i="5"/>
  <c r="AA79" i="5"/>
  <c r="AA69" i="5"/>
  <c r="AA59" i="5"/>
  <c r="AF89" i="4"/>
  <c r="AF79" i="4"/>
  <c r="AF69" i="4"/>
  <c r="AF59" i="4"/>
  <c r="AA89" i="4"/>
  <c r="AA79" i="4"/>
  <c r="AA69" i="4"/>
  <c r="AA59" i="4"/>
  <c r="AF89" i="3"/>
  <c r="AF79" i="3"/>
  <c r="AF69" i="3"/>
  <c r="AF59" i="3"/>
  <c r="AA89" i="3"/>
  <c r="AA79" i="3"/>
  <c r="AA69" i="3"/>
  <c r="AA59" i="3"/>
  <c r="AF89" i="2"/>
  <c r="AF79" i="2"/>
  <c r="AF69" i="2"/>
  <c r="AF59" i="2"/>
  <c r="AA89" i="2"/>
  <c r="AA79" i="2"/>
  <c r="AA69" i="2"/>
  <c r="AA59" i="2"/>
  <c r="F46" i="13"/>
  <c r="J7" i="16"/>
  <c r="J8" i="19" s="1"/>
  <c r="P59" i="1"/>
  <c r="L53" i="1"/>
  <c r="L7" i="1" s="1"/>
  <c r="N53" i="1"/>
  <c r="N7" i="1" s="1"/>
  <c r="M22" i="13" s="1"/>
  <c r="V53" i="1"/>
  <c r="V7" i="1" s="1"/>
  <c r="AB53" i="1"/>
  <c r="AB7" i="1" s="1"/>
  <c r="AD53" i="1"/>
  <c r="AD7" i="1" s="1"/>
  <c r="AK53" i="1"/>
  <c r="AK7" i="1" s="1"/>
  <c r="I37" i="16" s="1"/>
  <c r="K39" i="19" s="1"/>
  <c r="Y53" i="12"/>
  <c r="Y7" i="12" s="1"/>
  <c r="X39" i="13" s="1"/>
  <c r="E53" i="12"/>
  <c r="E7" i="12" s="1"/>
  <c r="E39" i="13" s="1"/>
  <c r="AH53" i="11"/>
  <c r="AH7" i="11" s="1"/>
  <c r="AG38" i="13" s="1"/>
  <c r="R53" i="11"/>
  <c r="R7" i="11" s="1"/>
  <c r="Q38" i="13" s="1"/>
  <c r="V53" i="10"/>
  <c r="V7" i="10" s="1"/>
  <c r="H23" i="28" s="1"/>
  <c r="K24" i="31" s="1"/>
  <c r="M53" i="9"/>
  <c r="M7" i="9" s="1"/>
  <c r="L34" i="13" s="1"/>
  <c r="AH53" i="8"/>
  <c r="AH7" i="8" s="1"/>
  <c r="I34" i="25" s="1"/>
  <c r="L36" i="27" s="1"/>
  <c r="F53" i="8"/>
  <c r="F7" i="8" s="1"/>
  <c r="AF53" i="7"/>
  <c r="AF7" i="7" s="1"/>
  <c r="AE32" i="13" s="1"/>
  <c r="B53" i="6"/>
  <c r="B7" i="6" s="1"/>
  <c r="I9" i="22" s="1"/>
  <c r="M10" i="23" s="1"/>
  <c r="Y53" i="5"/>
  <c r="Y7" i="5" s="1"/>
  <c r="AE53" i="4"/>
  <c r="AE7" i="4" s="1"/>
  <c r="I31" i="20" s="1"/>
  <c r="K33" i="23" s="1"/>
  <c r="R53" i="4"/>
  <c r="R7" i="4" s="1"/>
  <c r="Q27" i="13" s="1"/>
  <c r="D53" i="4"/>
  <c r="D7" i="4" s="1"/>
  <c r="J22" i="4"/>
  <c r="K22" i="4"/>
  <c r="J23" i="4"/>
  <c r="K23" i="4"/>
  <c r="J24" i="4"/>
  <c r="K24" i="4"/>
  <c r="J25" i="4"/>
  <c r="K25" i="4"/>
  <c r="J26" i="4"/>
  <c r="K26" i="4"/>
  <c r="J27" i="4"/>
  <c r="K27" i="4"/>
  <c r="J28" i="4"/>
  <c r="K28" i="4"/>
  <c r="J29" i="4"/>
  <c r="K29" i="4"/>
  <c r="J30" i="4"/>
  <c r="K30" i="4"/>
  <c r="J31" i="4"/>
  <c r="K31" i="4"/>
  <c r="J32" i="4"/>
  <c r="K32" i="4"/>
  <c r="J33" i="4"/>
  <c r="K33" i="4"/>
  <c r="J34" i="4"/>
  <c r="K34" i="4"/>
  <c r="J35" i="4"/>
  <c r="K35" i="4"/>
  <c r="J36" i="4"/>
  <c r="K36" i="4"/>
  <c r="J37" i="4"/>
  <c r="K37" i="4"/>
  <c r="J38" i="4"/>
  <c r="K38" i="4"/>
  <c r="J39" i="4"/>
  <c r="K39" i="4"/>
  <c r="J40" i="4"/>
  <c r="K40" i="4"/>
  <c r="J41" i="4"/>
  <c r="K41" i="4"/>
  <c r="J42" i="4"/>
  <c r="K42" i="4"/>
  <c r="J43" i="4"/>
  <c r="K43" i="4"/>
  <c r="J44" i="4"/>
  <c r="K44" i="4"/>
  <c r="J45" i="4"/>
  <c r="K45" i="4"/>
  <c r="J46" i="4"/>
  <c r="K46" i="4"/>
  <c r="J47" i="4"/>
  <c r="K47" i="4"/>
  <c r="J48" i="4"/>
  <c r="K48" i="4"/>
  <c r="J49" i="4"/>
  <c r="K49" i="4"/>
  <c r="J50" i="4"/>
  <c r="K50" i="4"/>
  <c r="J51" i="4"/>
  <c r="K51" i="4"/>
  <c r="J52" i="4"/>
  <c r="K52" i="4"/>
  <c r="AE53" i="3"/>
  <c r="AE7" i="3" s="1"/>
  <c r="I31" i="18" s="1"/>
  <c r="M33" i="19" s="1"/>
  <c r="L53" i="3"/>
  <c r="L7" i="3" s="1"/>
  <c r="AB53" i="2"/>
  <c r="AB7" i="2" s="1"/>
  <c r="I28" i="17" s="1"/>
  <c r="L30" i="19" s="1"/>
  <c r="W53" i="2"/>
  <c r="W7" i="2" s="1"/>
  <c r="U53" i="2"/>
  <c r="U7" i="2" s="1"/>
  <c r="E53" i="2"/>
  <c r="E7" i="2" s="1"/>
  <c r="E23" i="13" s="1"/>
  <c r="X53" i="1"/>
  <c r="X7" i="1" s="1"/>
  <c r="W22" i="13" s="1"/>
  <c r="W53" i="1"/>
  <c r="W7" i="1" s="1"/>
  <c r="F53" i="1"/>
  <c r="F7" i="1" s="1"/>
  <c r="C53" i="1"/>
  <c r="C7" i="1" s="1"/>
  <c r="V59" i="9"/>
  <c r="C96" i="12"/>
  <c r="E96" i="12"/>
  <c r="F46" i="31"/>
  <c r="F48" i="31" s="1"/>
  <c r="H50" i="31" s="1"/>
  <c r="C96" i="9"/>
  <c r="E96" i="9"/>
  <c r="F46" i="27"/>
  <c r="B53" i="4"/>
  <c r="B7" i="4" s="1"/>
  <c r="L53" i="4"/>
  <c r="L7" i="4" s="1"/>
  <c r="K27" i="13" s="1"/>
  <c r="M53" i="4"/>
  <c r="N53" i="4"/>
  <c r="N7" i="4" s="1"/>
  <c r="M27" i="13" s="1"/>
  <c r="C53" i="4"/>
  <c r="C7" i="4" s="1"/>
  <c r="V53" i="4"/>
  <c r="V7" i="4" s="1"/>
  <c r="H23" i="20" s="1"/>
  <c r="K24" i="23" s="1"/>
  <c r="X53" i="4"/>
  <c r="X7" i="4" s="1"/>
  <c r="W27" i="13" s="1"/>
  <c r="Y53" i="4"/>
  <c r="Y7" i="4" s="1"/>
  <c r="Z53" i="4"/>
  <c r="Z7" i="4" s="1"/>
  <c r="AC53" i="4"/>
  <c r="AC7" i="4" s="1"/>
  <c r="AA53" i="4"/>
  <c r="AA7" i="4" s="1"/>
  <c r="Z27" i="13" s="1"/>
  <c r="AB53" i="4"/>
  <c r="AB7" i="4" s="1"/>
  <c r="AD53" i="4"/>
  <c r="AD7" i="4" s="1"/>
  <c r="AC27" i="13" s="1"/>
  <c r="AG53" i="4"/>
  <c r="AG7" i="4" s="1"/>
  <c r="I33" i="20" s="1"/>
  <c r="K35" i="23" s="1"/>
  <c r="AH53" i="4"/>
  <c r="AH7" i="4" s="1"/>
  <c r="AG27" i="13" s="1"/>
  <c r="B53" i="5"/>
  <c r="B7" i="5" s="1"/>
  <c r="B28" i="13" s="1"/>
  <c r="C53" i="5"/>
  <c r="C7" i="5" s="1"/>
  <c r="C28" i="13" s="1"/>
  <c r="L53" i="5"/>
  <c r="L7" i="5" s="1"/>
  <c r="M53" i="5"/>
  <c r="M7" i="5" s="1"/>
  <c r="N53" i="5"/>
  <c r="N7" i="5" s="1"/>
  <c r="M28" i="13" s="1"/>
  <c r="D53" i="5"/>
  <c r="D7" i="5" s="1"/>
  <c r="I11" i="21" s="1"/>
  <c r="L12" i="23" s="1"/>
  <c r="E53" i="5"/>
  <c r="E7" i="5" s="1"/>
  <c r="I12" i="21" s="1"/>
  <c r="L13" i="23" s="1"/>
  <c r="F53" i="5"/>
  <c r="F7" i="5" s="1"/>
  <c r="F28" i="13" s="1"/>
  <c r="U53" i="5"/>
  <c r="U7" i="5" s="1"/>
  <c r="H22" i="21" s="1"/>
  <c r="V53" i="5"/>
  <c r="V7" i="5" s="1"/>
  <c r="H23" i="21" s="1"/>
  <c r="L24" i="23" s="1"/>
  <c r="W53" i="5"/>
  <c r="W7" i="5" s="1"/>
  <c r="V28" i="13" s="1"/>
  <c r="X53" i="5"/>
  <c r="X7" i="5" s="1"/>
  <c r="W28" i="13" s="1"/>
  <c r="Z53" i="5"/>
  <c r="Z7" i="5" s="1"/>
  <c r="AC53" i="5"/>
  <c r="AC7" i="5" s="1"/>
  <c r="AB28" i="13" s="1"/>
  <c r="AB53" i="5"/>
  <c r="AB7" i="5" s="1"/>
  <c r="I28" i="21" s="1"/>
  <c r="L30" i="23" s="1"/>
  <c r="AF53" i="5"/>
  <c r="AF7" i="5" s="1"/>
  <c r="AE53" i="5"/>
  <c r="AE7" i="5" s="1"/>
  <c r="AD28" i="13" s="1"/>
  <c r="AA53" i="5"/>
  <c r="AA7" i="5" s="1"/>
  <c r="AD53" i="5"/>
  <c r="AD7" i="5" s="1"/>
  <c r="AG53" i="5"/>
  <c r="AG7" i="5" s="1"/>
  <c r="AF28" i="13" s="1"/>
  <c r="AH53" i="5"/>
  <c r="AH7" i="5" s="1"/>
  <c r="I34" i="21" s="1"/>
  <c r="L36" i="23" s="1"/>
  <c r="L53" i="6"/>
  <c r="L7" i="6" s="1"/>
  <c r="K29" i="13" s="1"/>
  <c r="M53" i="6"/>
  <c r="M7" i="6" s="1"/>
  <c r="L29" i="13" s="1"/>
  <c r="N53" i="6"/>
  <c r="N7" i="6" s="1"/>
  <c r="M29" i="13" s="1"/>
  <c r="C53" i="6"/>
  <c r="C7" i="6" s="1"/>
  <c r="D53" i="6"/>
  <c r="D7" i="6" s="1"/>
  <c r="E53" i="6"/>
  <c r="E7" i="6" s="1"/>
  <c r="F53" i="6"/>
  <c r="F7" i="6" s="1"/>
  <c r="I13" i="22" s="1"/>
  <c r="M14" i="23" s="1"/>
  <c r="C96" i="6"/>
  <c r="E96" i="6"/>
  <c r="F46" i="23"/>
  <c r="F48" i="23" s="1"/>
  <c r="H50" i="23" s="1"/>
  <c r="C96" i="3"/>
  <c r="E96" i="3"/>
  <c r="F46" i="19"/>
  <c r="F48" i="19" s="1"/>
  <c r="H50" i="19" s="1"/>
  <c r="AH53" i="3"/>
  <c r="AH7" i="3" s="1"/>
  <c r="I34" i="18" s="1"/>
  <c r="M36" i="19" s="1"/>
  <c r="AG53" i="3"/>
  <c r="AG7" i="3" s="1"/>
  <c r="I33" i="18" s="1"/>
  <c r="M35" i="19" s="1"/>
  <c r="AF53" i="3"/>
  <c r="AF7" i="3" s="1"/>
  <c r="AE24" i="13" s="1"/>
  <c r="AD53" i="3"/>
  <c r="AD7" i="3" s="1"/>
  <c r="I30" i="18" s="1"/>
  <c r="M32" i="19" s="1"/>
  <c r="AC53" i="3"/>
  <c r="AC7" i="3" s="1"/>
  <c r="AB24" i="13" s="1"/>
  <c r="AB53" i="3"/>
  <c r="AB7" i="3" s="1"/>
  <c r="AA53" i="3"/>
  <c r="AA7" i="3" s="1"/>
  <c r="Z53" i="3"/>
  <c r="Z7" i="3" s="1"/>
  <c r="Y24" i="13" s="1"/>
  <c r="AH53" i="2"/>
  <c r="AH7" i="2" s="1"/>
  <c r="I34" i="17" s="1"/>
  <c r="L36" i="19" s="1"/>
  <c r="AG53" i="2"/>
  <c r="AG7" i="2" s="1"/>
  <c r="I33" i="17" s="1"/>
  <c r="L35" i="19" s="1"/>
  <c r="AF53" i="2"/>
  <c r="AF7" i="2" s="1"/>
  <c r="AE53" i="2"/>
  <c r="AE7" i="2" s="1"/>
  <c r="AD53" i="2"/>
  <c r="AD7" i="2" s="1"/>
  <c r="AC53" i="2"/>
  <c r="AC7" i="2" s="1"/>
  <c r="AA53" i="2"/>
  <c r="AA7" i="2" s="1"/>
  <c r="Z53" i="2"/>
  <c r="Z7" i="2" s="1"/>
  <c r="Y23" i="13" s="1"/>
  <c r="AH53" i="1"/>
  <c r="AH7" i="1" s="1"/>
  <c r="AG53" i="1"/>
  <c r="AG7" i="1" s="1"/>
  <c r="AF53" i="1"/>
  <c r="AF7" i="1" s="1"/>
  <c r="AE53" i="1"/>
  <c r="AE7" i="1" s="1"/>
  <c r="AD22" i="13" s="1"/>
  <c r="AC53" i="1"/>
  <c r="AC7" i="1" s="1"/>
  <c r="I29" i="16" s="1"/>
  <c r="K31" i="19" s="1"/>
  <c r="AA53" i="1"/>
  <c r="AA7" i="1" s="1"/>
  <c r="Z53" i="1"/>
  <c r="Z7" i="1" s="1"/>
  <c r="Y53" i="3"/>
  <c r="Y7" i="3" s="1"/>
  <c r="W53" i="3"/>
  <c r="W7" i="3" s="1"/>
  <c r="V24" i="13" s="1"/>
  <c r="X53" i="3"/>
  <c r="X7" i="3" s="1"/>
  <c r="V53" i="3"/>
  <c r="V7" i="3" s="1"/>
  <c r="H23" i="18" s="1"/>
  <c r="M24" i="19" s="1"/>
  <c r="U53" i="3"/>
  <c r="U7" i="3" s="1"/>
  <c r="T24" i="13" s="1"/>
  <c r="Y53" i="2"/>
  <c r="Y7" i="2" s="1"/>
  <c r="H25" i="17" s="1"/>
  <c r="L26" i="19" s="1"/>
  <c r="X53" i="2"/>
  <c r="X7" i="2" s="1"/>
  <c r="W23" i="13" s="1"/>
  <c r="V53" i="2"/>
  <c r="V7" i="2" s="1"/>
  <c r="U23" i="13" s="1"/>
  <c r="Y53" i="1"/>
  <c r="Y7" i="1" s="1"/>
  <c r="U53" i="1"/>
  <c r="U7" i="1" s="1"/>
  <c r="H22" i="16" s="1"/>
  <c r="K23" i="19" s="1"/>
  <c r="M53" i="3"/>
  <c r="M7" i="3" s="1"/>
  <c r="L24" i="13" s="1"/>
  <c r="N53" i="3"/>
  <c r="N7" i="3" s="1"/>
  <c r="M24" i="13" s="1"/>
  <c r="F53" i="3"/>
  <c r="F7" i="3" s="1"/>
  <c r="F24" i="13" s="1"/>
  <c r="E53" i="3"/>
  <c r="E7" i="3" s="1"/>
  <c r="D53" i="3"/>
  <c r="D7" i="3" s="1"/>
  <c r="C53" i="3"/>
  <c r="C7" i="3" s="1"/>
  <c r="C24" i="13" s="1"/>
  <c r="B53" i="3"/>
  <c r="B7" i="3" s="1"/>
  <c r="L53" i="2"/>
  <c r="L7" i="2" s="1"/>
  <c r="M53" i="2"/>
  <c r="M7" i="2" s="1"/>
  <c r="L23" i="13" s="1"/>
  <c r="N53" i="2"/>
  <c r="N7" i="2" s="1"/>
  <c r="M23" i="13" s="1"/>
  <c r="F53" i="2"/>
  <c r="F7" i="2" s="1"/>
  <c r="D53" i="2"/>
  <c r="D7" i="2" s="1"/>
  <c r="I11" i="17" s="1"/>
  <c r="L12" i="19" s="1"/>
  <c r="C53" i="2"/>
  <c r="C7" i="2" s="1"/>
  <c r="B53" i="2"/>
  <c r="B7" i="2" s="1"/>
  <c r="I9" i="17" s="1"/>
  <c r="L10" i="19" s="1"/>
  <c r="P53" i="1"/>
  <c r="P7" i="1" s="1"/>
  <c r="Q53" i="1"/>
  <c r="Q7" i="1" s="1"/>
  <c r="R53" i="1"/>
  <c r="R7" i="1" s="1"/>
  <c r="Q22" i="13" s="1"/>
  <c r="M53" i="1"/>
  <c r="M7" i="1" s="1"/>
  <c r="L22" i="13" s="1"/>
  <c r="O53" i="1"/>
  <c r="O7" i="1" s="1"/>
  <c r="N22" i="13" s="1"/>
  <c r="E53" i="1"/>
  <c r="E7" i="1" s="1"/>
  <c r="D53" i="1"/>
  <c r="D7" i="1" s="1"/>
  <c r="B53" i="1"/>
  <c r="B7" i="1" s="1"/>
  <c r="AF88" i="12"/>
  <c r="AF78" i="12"/>
  <c r="AF68" i="12"/>
  <c r="AF58" i="12"/>
  <c r="AA88" i="12"/>
  <c r="AA78" i="12"/>
  <c r="AA68" i="12"/>
  <c r="AA58" i="12"/>
  <c r="AF58" i="11"/>
  <c r="AF68" i="11"/>
  <c r="AF78" i="11"/>
  <c r="AF88" i="11"/>
  <c r="AA88" i="11"/>
  <c r="AA78" i="11"/>
  <c r="AA68" i="11"/>
  <c r="AA58" i="11"/>
  <c r="AF58" i="10"/>
  <c r="AF68" i="10"/>
  <c r="AF78" i="10"/>
  <c r="AF88" i="10"/>
  <c r="AA88" i="10"/>
  <c r="AA78" i="10"/>
  <c r="AA68" i="10"/>
  <c r="AA58" i="10"/>
  <c r="AF58" i="9"/>
  <c r="AF68" i="9"/>
  <c r="AF78" i="9"/>
  <c r="AF88" i="9"/>
  <c r="AA88" i="9"/>
  <c r="AA78" i="9"/>
  <c r="AA68" i="9"/>
  <c r="AA58" i="9"/>
  <c r="AF58" i="8"/>
  <c r="AF68" i="8"/>
  <c r="AF78" i="8"/>
  <c r="AF88" i="8"/>
  <c r="AA88" i="8"/>
  <c r="AA78" i="8"/>
  <c r="AA68" i="8"/>
  <c r="AA58" i="8"/>
  <c r="AF58" i="7"/>
  <c r="AF68" i="7"/>
  <c r="AF78" i="7"/>
  <c r="AF88" i="7"/>
  <c r="AA88" i="7"/>
  <c r="AA78" i="7"/>
  <c r="AA68" i="7"/>
  <c r="AA58" i="7"/>
  <c r="AF58" i="6"/>
  <c r="AF68" i="6"/>
  <c r="AF78" i="6"/>
  <c r="AF88" i="6"/>
  <c r="AA88" i="6"/>
  <c r="AA78" i="6"/>
  <c r="AA68" i="6"/>
  <c r="AA58" i="6"/>
  <c r="AF88" i="5"/>
  <c r="AF78" i="5"/>
  <c r="AF68" i="5"/>
  <c r="AF58" i="5"/>
  <c r="AA88" i="5"/>
  <c r="AA78" i="5"/>
  <c r="AA68" i="5"/>
  <c r="AA58" i="5"/>
  <c r="AF88" i="4"/>
  <c r="AF78" i="4"/>
  <c r="AF68" i="4"/>
  <c r="AF58" i="4"/>
  <c r="AA88" i="4"/>
  <c r="AA78" i="4"/>
  <c r="AA68" i="4"/>
  <c r="AA58" i="4"/>
  <c r="AF88" i="3"/>
  <c r="AF78" i="3"/>
  <c r="AF68" i="3"/>
  <c r="AF58" i="3"/>
  <c r="AA88" i="3"/>
  <c r="AA78" i="3"/>
  <c r="AA68" i="3"/>
  <c r="AA58" i="3"/>
  <c r="V89" i="12"/>
  <c r="V88" i="12"/>
  <c r="V79" i="12"/>
  <c r="V78" i="12"/>
  <c r="V69" i="12"/>
  <c r="V68" i="12"/>
  <c r="V59" i="12"/>
  <c r="V58" i="12"/>
  <c r="V89" i="11"/>
  <c r="V88" i="11"/>
  <c r="V79" i="11"/>
  <c r="V78" i="11"/>
  <c r="V69" i="11"/>
  <c r="V68" i="11"/>
  <c r="V59" i="11"/>
  <c r="V89" i="10"/>
  <c r="V88" i="10"/>
  <c r="V79" i="10"/>
  <c r="V78" i="10"/>
  <c r="V69" i="10"/>
  <c r="V68" i="10"/>
  <c r="V59" i="10"/>
  <c r="V58" i="10"/>
  <c r="V89" i="9"/>
  <c r="V88" i="9"/>
  <c r="V79" i="9"/>
  <c r="V78" i="9"/>
  <c r="V69" i="9"/>
  <c r="V68" i="9"/>
  <c r="V58" i="9"/>
  <c r="V89" i="8"/>
  <c r="V88" i="8"/>
  <c r="V79" i="8"/>
  <c r="V78" i="8"/>
  <c r="V69" i="8"/>
  <c r="V68" i="8"/>
  <c r="V59" i="8"/>
  <c r="V58" i="8"/>
  <c r="V89" i="7"/>
  <c r="V88" i="7"/>
  <c r="V79" i="7"/>
  <c r="V78" i="7"/>
  <c r="V69" i="7"/>
  <c r="V68" i="7"/>
  <c r="V59" i="7"/>
  <c r="V58" i="7"/>
  <c r="V89" i="6"/>
  <c r="V88" i="6"/>
  <c r="V79" i="6"/>
  <c r="V78" i="6"/>
  <c r="V69" i="6"/>
  <c r="V68" i="6"/>
  <c r="V59" i="6"/>
  <c r="V58" i="6"/>
  <c r="V89" i="5"/>
  <c r="V88" i="5"/>
  <c r="V79" i="5"/>
  <c r="V78" i="5"/>
  <c r="V69" i="5"/>
  <c r="V68" i="5"/>
  <c r="V59" i="5"/>
  <c r="V58" i="5"/>
  <c r="V89" i="4"/>
  <c r="V88" i="4"/>
  <c r="V79" i="4"/>
  <c r="V78" i="4"/>
  <c r="V69" i="4"/>
  <c r="V68" i="4"/>
  <c r="V59" i="4"/>
  <c r="V58" i="4"/>
  <c r="V89" i="3"/>
  <c r="V88" i="3"/>
  <c r="V79" i="3"/>
  <c r="V78" i="3"/>
  <c r="V69" i="3"/>
  <c r="V68" i="3"/>
  <c r="V59" i="3"/>
  <c r="V58" i="3"/>
  <c r="AF88" i="2"/>
  <c r="AF78" i="2"/>
  <c r="AF68" i="2"/>
  <c r="AF58" i="2"/>
  <c r="AA88" i="2"/>
  <c r="AA78" i="2"/>
  <c r="AA68" i="2"/>
  <c r="AA58" i="2"/>
  <c r="V89" i="2"/>
  <c r="V88" i="2"/>
  <c r="V79" i="2"/>
  <c r="V78" i="2"/>
  <c r="V69" i="2"/>
  <c r="V68" i="2"/>
  <c r="V59" i="2"/>
  <c r="V58" i="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AK53" i="12"/>
  <c r="AK7" i="12" s="1"/>
  <c r="I37" i="30" s="1"/>
  <c r="M39" i="31" s="1"/>
  <c r="AJ53" i="12"/>
  <c r="AJ7" i="12" s="1"/>
  <c r="I36" i="30" s="1"/>
  <c r="M38" i="31" s="1"/>
  <c r="AH53" i="12"/>
  <c r="AH7" i="12" s="1"/>
  <c r="AG53" i="12"/>
  <c r="AG7" i="12" s="1"/>
  <c r="AF53" i="12"/>
  <c r="AF7" i="12" s="1"/>
  <c r="I32" i="30" s="1"/>
  <c r="M34" i="31" s="1"/>
  <c r="AE53" i="12"/>
  <c r="AE7" i="12" s="1"/>
  <c r="AD39" i="13" s="1"/>
  <c r="AD53" i="12"/>
  <c r="AD7" i="12" s="1"/>
  <c r="AC53" i="12"/>
  <c r="AC7" i="12" s="1"/>
  <c r="AB39" i="13" s="1"/>
  <c r="AB53" i="12"/>
  <c r="AB7" i="12" s="1"/>
  <c r="AA39" i="13" s="1"/>
  <c r="AA53" i="12"/>
  <c r="AA7" i="12" s="1"/>
  <c r="Z39" i="13" s="1"/>
  <c r="Z53" i="12"/>
  <c r="Z7" i="12" s="1"/>
  <c r="I26" i="30" s="1"/>
  <c r="M28" i="31" s="1"/>
  <c r="X53" i="12"/>
  <c r="X7" i="12" s="1"/>
  <c r="W39" i="13" s="1"/>
  <c r="W53" i="12"/>
  <c r="W7" i="12" s="1"/>
  <c r="V39" i="13" s="1"/>
  <c r="V53" i="12"/>
  <c r="V7" i="12" s="1"/>
  <c r="H23" i="30" s="1"/>
  <c r="M24" i="31" s="1"/>
  <c r="U53" i="12"/>
  <c r="U7" i="12" s="1"/>
  <c r="T39" i="13" s="1"/>
  <c r="R53" i="12"/>
  <c r="R7" i="12" s="1"/>
  <c r="Q53" i="12"/>
  <c r="Q7" i="12" s="1"/>
  <c r="P39" i="13" s="1"/>
  <c r="P53" i="12"/>
  <c r="P7" i="12" s="1"/>
  <c r="O39" i="13" s="1"/>
  <c r="O53" i="12"/>
  <c r="O7" i="12" s="1"/>
  <c r="N39" i="13" s="1"/>
  <c r="N53" i="12"/>
  <c r="N7" i="12" s="1"/>
  <c r="M53" i="12"/>
  <c r="M7" i="12" s="1"/>
  <c r="L53" i="12"/>
  <c r="L7" i="12" s="1"/>
  <c r="K39" i="13" s="1"/>
  <c r="F53" i="12"/>
  <c r="F7" i="12" s="1"/>
  <c r="F39" i="13" s="1"/>
  <c r="D53" i="12"/>
  <c r="D7" i="12" s="1"/>
  <c r="I11" i="30" s="1"/>
  <c r="M12" i="31" s="1"/>
  <c r="C53" i="12"/>
  <c r="C7" i="12" s="1"/>
  <c r="B53" i="12"/>
  <c r="B7" i="12" s="1"/>
  <c r="I9" i="30" s="1"/>
  <c r="M10" i="31" s="1"/>
  <c r="E96" i="11"/>
  <c r="C96"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AK53" i="11"/>
  <c r="AK7" i="11" s="1"/>
  <c r="AI38" i="13" s="1"/>
  <c r="AJ53" i="11"/>
  <c r="AJ7" i="11" s="1"/>
  <c r="AH38" i="13" s="1"/>
  <c r="AG53" i="11"/>
  <c r="AG7" i="11" s="1"/>
  <c r="AF38" i="13" s="1"/>
  <c r="AF53" i="11"/>
  <c r="AF7" i="11" s="1"/>
  <c r="I32" i="29" s="1"/>
  <c r="L34" i="31" s="1"/>
  <c r="AE53" i="11"/>
  <c r="AE7" i="11" s="1"/>
  <c r="I31" i="29" s="1"/>
  <c r="L33" i="31" s="1"/>
  <c r="AD53" i="11"/>
  <c r="AD7" i="11" s="1"/>
  <c r="AC53" i="11"/>
  <c r="AC7" i="11" s="1"/>
  <c r="I29" i="29" s="1"/>
  <c r="L31" i="31" s="1"/>
  <c r="AB53" i="11"/>
  <c r="AB7" i="11" s="1"/>
  <c r="I28" i="29" s="1"/>
  <c r="L30" i="31" s="1"/>
  <c r="AA53" i="11"/>
  <c r="AA7" i="11" s="1"/>
  <c r="I27" i="29" s="1"/>
  <c r="L29" i="31" s="1"/>
  <c r="Z53" i="11"/>
  <c r="Z7" i="11" s="1"/>
  <c r="Y53" i="11"/>
  <c r="Y7" i="11" s="1"/>
  <c r="H25" i="29" s="1"/>
  <c r="L26" i="31" s="1"/>
  <c r="X53" i="11"/>
  <c r="X7" i="11" s="1"/>
  <c r="W38" i="13" s="1"/>
  <c r="W53" i="11"/>
  <c r="W7" i="11" s="1"/>
  <c r="V53" i="11"/>
  <c r="V7" i="11" s="1"/>
  <c r="U38" i="13" s="1"/>
  <c r="U53" i="11"/>
  <c r="U7" i="11" s="1"/>
  <c r="Q53" i="11"/>
  <c r="Q7" i="11" s="1"/>
  <c r="P38" i="13" s="1"/>
  <c r="P53" i="11"/>
  <c r="P7" i="11" s="1"/>
  <c r="O38" i="13" s="1"/>
  <c r="O53" i="11"/>
  <c r="O7" i="11" s="1"/>
  <c r="N38" i="13" s="1"/>
  <c r="N53" i="11"/>
  <c r="N7" i="11" s="1"/>
  <c r="M38" i="13" s="1"/>
  <c r="M53" i="11"/>
  <c r="M7" i="11" s="1"/>
  <c r="L38" i="13" s="1"/>
  <c r="L53" i="11"/>
  <c r="L7" i="11" s="1"/>
  <c r="F53" i="11"/>
  <c r="F7" i="11" s="1"/>
  <c r="I13" i="29" s="1"/>
  <c r="L14" i="31" s="1"/>
  <c r="E53" i="11"/>
  <c r="E7" i="11" s="1"/>
  <c r="E38" i="13" s="1"/>
  <c r="D53" i="11"/>
  <c r="D7" i="11" s="1"/>
  <c r="C53" i="11"/>
  <c r="C7" i="11" s="1"/>
  <c r="B53" i="11"/>
  <c r="B7" i="11" s="1"/>
  <c r="B38" i="13" s="1"/>
  <c r="E96" i="10"/>
  <c r="C96"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AK53" i="10"/>
  <c r="AK7" i="10" s="1"/>
  <c r="AJ53" i="10"/>
  <c r="AJ7" i="10" s="1"/>
  <c r="AH53" i="10"/>
  <c r="AH7" i="10" s="1"/>
  <c r="AG37" i="13" s="1"/>
  <c r="AG53" i="10"/>
  <c r="AG7" i="10" s="1"/>
  <c r="AF53" i="10"/>
  <c r="AF7" i="10" s="1"/>
  <c r="I32" i="28" s="1"/>
  <c r="K34" i="31" s="1"/>
  <c r="AE53" i="10"/>
  <c r="AE7" i="10" s="1"/>
  <c r="AD53" i="10"/>
  <c r="AD7" i="10" s="1"/>
  <c r="I30" i="28" s="1"/>
  <c r="K32" i="31" s="1"/>
  <c r="AC53" i="10"/>
  <c r="AC7" i="10" s="1"/>
  <c r="I29" i="28" s="1"/>
  <c r="K31" i="31" s="1"/>
  <c r="AB53" i="10"/>
  <c r="AB7" i="10" s="1"/>
  <c r="AA53" i="10"/>
  <c r="AA7" i="10" s="1"/>
  <c r="I27" i="28" s="1"/>
  <c r="K29" i="31" s="1"/>
  <c r="Z53" i="10"/>
  <c r="Z7" i="10" s="1"/>
  <c r="I26" i="28" s="1"/>
  <c r="K28" i="31" s="1"/>
  <c r="Y53" i="10"/>
  <c r="Y7" i="10" s="1"/>
  <c r="X37" i="13" s="1"/>
  <c r="X53" i="10"/>
  <c r="X7" i="10" s="1"/>
  <c r="W37" i="13" s="1"/>
  <c r="W53" i="10"/>
  <c r="W7" i="10" s="1"/>
  <c r="V37" i="13" s="1"/>
  <c r="U53" i="10"/>
  <c r="U7" i="10" s="1"/>
  <c r="H22" i="28" s="1"/>
  <c r="K23" i="31" s="1"/>
  <c r="R53" i="10"/>
  <c r="R7" i="10" s="1"/>
  <c r="Q37" i="13" s="1"/>
  <c r="Q53" i="10"/>
  <c r="Q7" i="10" s="1"/>
  <c r="P37" i="13" s="1"/>
  <c r="P53" i="10"/>
  <c r="P7" i="10" s="1"/>
  <c r="O53" i="10"/>
  <c r="O7" i="10" s="1"/>
  <c r="N37" i="13" s="1"/>
  <c r="N53" i="10"/>
  <c r="N7" i="10" s="1"/>
  <c r="M37" i="13" s="1"/>
  <c r="M53" i="10"/>
  <c r="M7" i="10" s="1"/>
  <c r="L37" i="13" s="1"/>
  <c r="L53" i="10"/>
  <c r="L7" i="10" s="1"/>
  <c r="K37" i="13" s="1"/>
  <c r="F53" i="10"/>
  <c r="F7" i="10" s="1"/>
  <c r="F37" i="13" s="1"/>
  <c r="E53" i="10"/>
  <c r="E7" i="10" s="1"/>
  <c r="D53" i="10"/>
  <c r="D7" i="10" s="1"/>
  <c r="I11" i="28" s="1"/>
  <c r="K12" i="31" s="1"/>
  <c r="C53" i="10"/>
  <c r="C7" i="10" s="1"/>
  <c r="C37" i="13" s="1"/>
  <c r="B53" i="10"/>
  <c r="B7" i="10" s="1"/>
  <c r="I9" i="28" s="1"/>
  <c r="K10" i="31" s="1"/>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AK53" i="9"/>
  <c r="AK7" i="9" s="1"/>
  <c r="I37" i="26" s="1"/>
  <c r="M39" i="27" s="1"/>
  <c r="AJ53" i="9"/>
  <c r="AJ7" i="9" s="1"/>
  <c r="AH34" i="13" s="1"/>
  <c r="AH53" i="9"/>
  <c r="AH7" i="9" s="1"/>
  <c r="AG53" i="9"/>
  <c r="AG7" i="9" s="1"/>
  <c r="AF34" i="13" s="1"/>
  <c r="AF53" i="9"/>
  <c r="AF7" i="9" s="1"/>
  <c r="AE53" i="9"/>
  <c r="AE7" i="9" s="1"/>
  <c r="AD53" i="9"/>
  <c r="AD7" i="9" s="1"/>
  <c r="AC53" i="9"/>
  <c r="AC7" i="9" s="1"/>
  <c r="AB34" i="13" s="1"/>
  <c r="AB53" i="9"/>
  <c r="AB7" i="9" s="1"/>
  <c r="AA34" i="13" s="1"/>
  <c r="AA53" i="9"/>
  <c r="AA7" i="9" s="1"/>
  <c r="I27" i="26" s="1"/>
  <c r="M29" i="27" s="1"/>
  <c r="Z53" i="9"/>
  <c r="Z7" i="9" s="1"/>
  <c r="Y53" i="9"/>
  <c r="Y7" i="9" s="1"/>
  <c r="X34" i="13" s="1"/>
  <c r="X53" i="9"/>
  <c r="X7" i="9" s="1"/>
  <c r="W34" i="13" s="1"/>
  <c r="W53" i="9"/>
  <c r="W7" i="9" s="1"/>
  <c r="V53" i="9"/>
  <c r="V7" i="9" s="1"/>
  <c r="U34" i="13" s="1"/>
  <c r="U53" i="9"/>
  <c r="U7" i="9" s="1"/>
  <c r="T34" i="13" s="1"/>
  <c r="R53" i="9"/>
  <c r="R7" i="9" s="1"/>
  <c r="Q34" i="13" s="1"/>
  <c r="Q53" i="9"/>
  <c r="Q7" i="9" s="1"/>
  <c r="P53" i="9"/>
  <c r="P7" i="9" s="1"/>
  <c r="O53" i="9"/>
  <c r="O7" i="9" s="1"/>
  <c r="N34" i="13" s="1"/>
  <c r="N53" i="9"/>
  <c r="N7" i="9" s="1"/>
  <c r="M34" i="13" s="1"/>
  <c r="L53" i="9"/>
  <c r="L7" i="9" s="1"/>
  <c r="K34" i="13" s="1"/>
  <c r="F53" i="9"/>
  <c r="F7" i="9" s="1"/>
  <c r="F34" i="13" s="1"/>
  <c r="E53" i="9"/>
  <c r="E7" i="9" s="1"/>
  <c r="I12" i="26" s="1"/>
  <c r="M13" i="27" s="1"/>
  <c r="D53" i="9"/>
  <c r="D7" i="9" s="1"/>
  <c r="C53" i="9"/>
  <c r="C7" i="9" s="1"/>
  <c r="C34" i="13" s="1"/>
  <c r="B53" i="9"/>
  <c r="B7" i="9" s="1"/>
  <c r="I9" i="26" s="1"/>
  <c r="M10" i="27" s="1"/>
  <c r="E96" i="8"/>
  <c r="C96"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AK53" i="8"/>
  <c r="AK7" i="8" s="1"/>
  <c r="I37" i="25" s="1"/>
  <c r="L39" i="27" s="1"/>
  <c r="AJ53" i="8"/>
  <c r="AJ7" i="8" s="1"/>
  <c r="AG53" i="8"/>
  <c r="AG7" i="8" s="1"/>
  <c r="AF53" i="8"/>
  <c r="AF7" i="8" s="1"/>
  <c r="AE53" i="8"/>
  <c r="AE7" i="8" s="1"/>
  <c r="AD33" i="13" s="1"/>
  <c r="AD53" i="8"/>
  <c r="AD7" i="8" s="1"/>
  <c r="AC53" i="8"/>
  <c r="AC7" i="8" s="1"/>
  <c r="AB53" i="8"/>
  <c r="AB7" i="8" s="1"/>
  <c r="I28" i="25" s="1"/>
  <c r="L30" i="27" s="1"/>
  <c r="AA53" i="8"/>
  <c r="AA7" i="8" s="1"/>
  <c r="Z53" i="8"/>
  <c r="Z7" i="8" s="1"/>
  <c r="Y53" i="8"/>
  <c r="Y7" i="8" s="1"/>
  <c r="X53" i="8"/>
  <c r="X7" i="8" s="1"/>
  <c r="W33" i="13" s="1"/>
  <c r="W53" i="8"/>
  <c r="W7" i="8" s="1"/>
  <c r="V53" i="8"/>
  <c r="V7" i="8" s="1"/>
  <c r="H23" i="25" s="1"/>
  <c r="L24" i="27" s="1"/>
  <c r="U53" i="8"/>
  <c r="U7" i="8" s="1"/>
  <c r="R53" i="8"/>
  <c r="R7" i="8" s="1"/>
  <c r="Q33" i="13" s="1"/>
  <c r="Q53" i="8"/>
  <c r="Q7" i="8" s="1"/>
  <c r="P53" i="8"/>
  <c r="P7" i="8" s="1"/>
  <c r="O33" i="13" s="1"/>
  <c r="O53" i="8"/>
  <c r="O7" i="8" s="1"/>
  <c r="N33" i="13" s="1"/>
  <c r="N53" i="8"/>
  <c r="N7" i="8" s="1"/>
  <c r="M33" i="13" s="1"/>
  <c r="M53" i="8"/>
  <c r="M7" i="8" s="1"/>
  <c r="L33" i="13" s="1"/>
  <c r="L53" i="8"/>
  <c r="L7" i="8" s="1"/>
  <c r="E53" i="8"/>
  <c r="E7" i="8" s="1"/>
  <c r="E33" i="13" s="1"/>
  <c r="D53" i="8"/>
  <c r="D7" i="8" s="1"/>
  <c r="I11" i="25" s="1"/>
  <c r="L12" i="27" s="1"/>
  <c r="C53" i="8"/>
  <c r="C7" i="8" s="1"/>
  <c r="B53" i="8"/>
  <c r="B7" i="8" s="1"/>
  <c r="B33" i="13" s="1"/>
  <c r="E96" i="7"/>
  <c r="C96"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AK53" i="7"/>
  <c r="AK7" i="7" s="1"/>
  <c r="AJ53" i="7"/>
  <c r="AJ7" i="7" s="1"/>
  <c r="I36" i="24" s="1"/>
  <c r="K38" i="27" s="1"/>
  <c r="AH53" i="7"/>
  <c r="AH7" i="7" s="1"/>
  <c r="AG53" i="7"/>
  <c r="AG7" i="7" s="1"/>
  <c r="I33" i="24" s="1"/>
  <c r="K35" i="27" s="1"/>
  <c r="AE53" i="7"/>
  <c r="AE7" i="7" s="1"/>
  <c r="AD53" i="7"/>
  <c r="AD7" i="7" s="1"/>
  <c r="AC32" i="13" s="1"/>
  <c r="AC53" i="7"/>
  <c r="AC7" i="7" s="1"/>
  <c r="I29" i="24" s="1"/>
  <c r="K31" i="27" s="1"/>
  <c r="AB53" i="7"/>
  <c r="AB7" i="7" s="1"/>
  <c r="AA53" i="7"/>
  <c r="AA7" i="7" s="1"/>
  <c r="Z32" i="13" s="1"/>
  <c r="Z53" i="7"/>
  <c r="Z7" i="7" s="1"/>
  <c r="I26" i="24" s="1"/>
  <c r="K28" i="27" s="1"/>
  <c r="Y53" i="7"/>
  <c r="Y7" i="7" s="1"/>
  <c r="H25" i="24" s="1"/>
  <c r="K26" i="27" s="1"/>
  <c r="X53" i="7"/>
  <c r="X7" i="7" s="1"/>
  <c r="W53" i="7"/>
  <c r="W7" i="7" s="1"/>
  <c r="V32" i="13" s="1"/>
  <c r="V53" i="7"/>
  <c r="V7" i="7" s="1"/>
  <c r="U53" i="7"/>
  <c r="U7" i="7" s="1"/>
  <c r="R53" i="7"/>
  <c r="R7" i="7" s="1"/>
  <c r="Q32" i="13" s="1"/>
  <c r="Q53" i="7"/>
  <c r="Q7" i="7" s="1"/>
  <c r="P32" i="13" s="1"/>
  <c r="P53" i="7"/>
  <c r="P7" i="7" s="1"/>
  <c r="O32" i="13" s="1"/>
  <c r="O53" i="7"/>
  <c r="O7" i="7" s="1"/>
  <c r="N32" i="13" s="1"/>
  <c r="N53" i="7"/>
  <c r="N7" i="7" s="1"/>
  <c r="M32" i="13" s="1"/>
  <c r="M53" i="7"/>
  <c r="M7" i="7" s="1"/>
  <c r="L32" i="13" s="1"/>
  <c r="L53" i="7"/>
  <c r="L7" i="7" s="1"/>
  <c r="K32" i="13" s="1"/>
  <c r="F53" i="7"/>
  <c r="F7" i="7" s="1"/>
  <c r="F32" i="13" s="1"/>
  <c r="E53" i="7"/>
  <c r="E7" i="7" s="1"/>
  <c r="E32" i="13" s="1"/>
  <c r="D53" i="7"/>
  <c r="D7" i="7" s="1"/>
  <c r="I11" i="24" s="1"/>
  <c r="K12" i="27" s="1"/>
  <c r="C53" i="7"/>
  <c r="C7" i="7" s="1"/>
  <c r="B53" i="7"/>
  <c r="B7" i="7" s="1"/>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AK53" i="6"/>
  <c r="AK7" i="6" s="1"/>
  <c r="AJ53" i="6"/>
  <c r="AJ7" i="6" s="1"/>
  <c r="I36" i="22" s="1"/>
  <c r="M38" i="23" s="1"/>
  <c r="AH53" i="6"/>
  <c r="AH7" i="6" s="1"/>
  <c r="I34" i="22" s="1"/>
  <c r="M36" i="23" s="1"/>
  <c r="AG53" i="6"/>
  <c r="AG7" i="6" s="1"/>
  <c r="I33" i="22" s="1"/>
  <c r="M35" i="23" s="1"/>
  <c r="AF53" i="6"/>
  <c r="AF7" i="6" s="1"/>
  <c r="AE53" i="6"/>
  <c r="AE7" i="6" s="1"/>
  <c r="I31" i="22" s="1"/>
  <c r="M33" i="23" s="1"/>
  <c r="AD53" i="6"/>
  <c r="AD7" i="6" s="1"/>
  <c r="AC53" i="6"/>
  <c r="AC7" i="6" s="1"/>
  <c r="I29" i="22" s="1"/>
  <c r="M31" i="23" s="1"/>
  <c r="AB53" i="6"/>
  <c r="AB7" i="6" s="1"/>
  <c r="I28" i="22" s="1"/>
  <c r="M30" i="23" s="1"/>
  <c r="AA53" i="6"/>
  <c r="AA7" i="6" s="1"/>
  <c r="Z53" i="6"/>
  <c r="Z7" i="6" s="1"/>
  <c r="Y29" i="13" s="1"/>
  <c r="Y53" i="6"/>
  <c r="Y7" i="6" s="1"/>
  <c r="X29" i="13" s="1"/>
  <c r="X53" i="6"/>
  <c r="X7" i="6" s="1"/>
  <c r="W29" i="13" s="1"/>
  <c r="W53" i="6"/>
  <c r="W7" i="6" s="1"/>
  <c r="V29" i="13" s="1"/>
  <c r="V53" i="6"/>
  <c r="V7" i="6" s="1"/>
  <c r="U53" i="6"/>
  <c r="U7" i="6" s="1"/>
  <c r="H22" i="22" s="1"/>
  <c r="M23" i="23" s="1"/>
  <c r="R53" i="6"/>
  <c r="R7" i="6" s="1"/>
  <c r="Q53" i="6"/>
  <c r="Q7" i="6" s="1"/>
  <c r="P29" i="13" s="1"/>
  <c r="P53" i="6"/>
  <c r="P7" i="6" s="1"/>
  <c r="O29" i="13" s="1"/>
  <c r="O53" i="6"/>
  <c r="O7" i="6" s="1"/>
  <c r="N29" i="13" s="1"/>
  <c r="E96" i="5"/>
  <c r="C96"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AK53" i="5"/>
  <c r="AK7" i="5" s="1"/>
  <c r="I37" i="21" s="1"/>
  <c r="L39" i="23" s="1"/>
  <c r="AJ53" i="5"/>
  <c r="AJ7" i="5" s="1"/>
  <c r="I36" i="21" s="1"/>
  <c r="L38" i="23" s="1"/>
  <c r="R53" i="5"/>
  <c r="R7" i="5" s="1"/>
  <c r="Q28" i="13" s="1"/>
  <c r="Q53" i="5"/>
  <c r="Q7" i="5" s="1"/>
  <c r="P28" i="13" s="1"/>
  <c r="P53" i="5"/>
  <c r="P7" i="5" s="1"/>
  <c r="I16" i="21" s="1"/>
  <c r="L17" i="23" s="1"/>
  <c r="O53" i="5"/>
  <c r="O7" i="5" s="1"/>
  <c r="N28" i="13" s="1"/>
  <c r="E96" i="4"/>
  <c r="C96" i="4"/>
  <c r="AK53" i="4"/>
  <c r="AK7" i="4" s="1"/>
  <c r="AI27" i="13" s="1"/>
  <c r="AJ53" i="4"/>
  <c r="AJ7" i="4" s="1"/>
  <c r="AH27" i="13" s="1"/>
  <c r="Q53" i="4"/>
  <c r="Q7" i="4" s="1"/>
  <c r="P53" i="4"/>
  <c r="P7" i="4" s="1"/>
  <c r="O27" i="13" s="1"/>
  <c r="O53" i="4"/>
  <c r="O7" i="4" s="1"/>
  <c r="N27" i="13" s="1"/>
  <c r="E53" i="4"/>
  <c r="E7" i="4" s="1"/>
  <c r="I12" i="20" s="1"/>
  <c r="K13" i="23" s="1"/>
  <c r="J22" i="3"/>
  <c r="J23" i="3"/>
  <c r="J24" i="3"/>
  <c r="J25" i="3"/>
  <c r="J26" i="3"/>
  <c r="J27" i="3"/>
  <c r="J28" i="3"/>
  <c r="J29" i="3"/>
  <c r="J30" i="3"/>
  <c r="J31" i="3"/>
  <c r="J32" i="3"/>
  <c r="J33" i="3"/>
  <c r="J34" i="3"/>
  <c r="J39" i="3"/>
  <c r="J40" i="3"/>
  <c r="J41" i="3"/>
  <c r="J42" i="3"/>
  <c r="J43" i="3"/>
  <c r="J44" i="3"/>
  <c r="J45" i="3"/>
  <c r="J46" i="3"/>
  <c r="J47" i="3"/>
  <c r="J48" i="3"/>
  <c r="J49" i="3"/>
  <c r="J50" i="3"/>
  <c r="J51" i="3"/>
  <c r="J52"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AK53" i="3"/>
  <c r="AK7" i="3" s="1"/>
  <c r="I37" i="18" s="1"/>
  <c r="M39" i="19" s="1"/>
  <c r="AJ53" i="3"/>
  <c r="AJ7" i="3" s="1"/>
  <c r="AH24" i="13" s="1"/>
  <c r="R53" i="3"/>
  <c r="R7" i="3" s="1"/>
  <c r="Q24" i="13" s="1"/>
  <c r="Q53" i="3"/>
  <c r="Q7" i="3" s="1"/>
  <c r="P24" i="13" s="1"/>
  <c r="P53" i="3"/>
  <c r="P7" i="3" s="1"/>
  <c r="O53" i="3"/>
  <c r="O7" i="3" s="1"/>
  <c r="N24" i="13" s="1"/>
  <c r="E96" i="2"/>
  <c r="C96"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AK53" i="2"/>
  <c r="AK7" i="2" s="1"/>
  <c r="I37" i="17" s="1"/>
  <c r="L39" i="19" s="1"/>
  <c r="AJ53" i="2"/>
  <c r="AJ7" i="2" s="1"/>
  <c r="AH23" i="13" s="1"/>
  <c r="R53" i="2"/>
  <c r="R7" i="2" s="1"/>
  <c r="Q23" i="13" s="1"/>
  <c r="Q53" i="2"/>
  <c r="Q7" i="2" s="1"/>
  <c r="P23" i="13" s="1"/>
  <c r="P53" i="2"/>
  <c r="P7" i="2" s="1"/>
  <c r="I16" i="17" s="1"/>
  <c r="L17" i="19" s="1"/>
  <c r="O53" i="2"/>
  <c r="O7" i="2" s="1"/>
  <c r="AF95" i="1"/>
  <c r="AF91" i="2" s="1"/>
  <c r="AF95" i="2" s="1"/>
  <c r="AF91" i="3" s="1"/>
  <c r="AF95" i="3" s="1"/>
  <c r="AF91" i="4" s="1"/>
  <c r="AF95" i="4" s="1"/>
  <c r="AF91" i="5" s="1"/>
  <c r="AF95" i="5" s="1"/>
  <c r="AF91" i="6" s="1"/>
  <c r="AF95" i="6" s="1"/>
  <c r="AF91" i="7" s="1"/>
  <c r="AF95" i="7" s="1"/>
  <c r="AF91" i="8" s="1"/>
  <c r="AF95" i="8" s="1"/>
  <c r="AF91" i="9" s="1"/>
  <c r="AF95" i="9" s="1"/>
  <c r="AF91" i="10" s="1"/>
  <c r="AF95" i="10" s="1"/>
  <c r="AF91" i="11" s="1"/>
  <c r="AF95" i="11" s="1"/>
  <c r="AF91" i="12" s="1"/>
  <c r="AF95" i="12" s="1"/>
  <c r="N58" i="13" s="1"/>
  <c r="AF85" i="1"/>
  <c r="AF75" i="1"/>
  <c r="AF71" i="2" s="1"/>
  <c r="AF75" i="2" s="1"/>
  <c r="AF71" i="3" s="1"/>
  <c r="AF75" i="3" s="1"/>
  <c r="AF71" i="4" s="1"/>
  <c r="AF75" i="4" s="1"/>
  <c r="AF71" i="5" s="1"/>
  <c r="AF75" i="5" s="1"/>
  <c r="AF71" i="6" s="1"/>
  <c r="AF75" i="6" s="1"/>
  <c r="AF71" i="7" s="1"/>
  <c r="AF75" i="7" s="1"/>
  <c r="AF71" i="8" s="1"/>
  <c r="AF75" i="8" s="1"/>
  <c r="AF71" i="9" s="1"/>
  <c r="AF75" i="9" s="1"/>
  <c r="AF71" i="10" s="1"/>
  <c r="AF75" i="10" s="1"/>
  <c r="AF71" i="11" s="1"/>
  <c r="AF75" i="11" s="1"/>
  <c r="AF71" i="12" s="1"/>
  <c r="AF75" i="12" s="1"/>
  <c r="N56" i="13" s="1"/>
  <c r="AF65" i="1"/>
  <c r="AF61" i="2" s="1"/>
  <c r="AF65" i="2" s="1"/>
  <c r="AF61" i="3" s="1"/>
  <c r="AF65" i="3" s="1"/>
  <c r="AF61" i="4" s="1"/>
  <c r="AF65" i="4" s="1"/>
  <c r="AF61" i="5" s="1"/>
  <c r="AF65" i="5" s="1"/>
  <c r="AF61" i="6" s="1"/>
  <c r="AF65" i="6" s="1"/>
  <c r="AF61" i="7" s="1"/>
  <c r="AF65" i="7" s="1"/>
  <c r="AF61" i="8" s="1"/>
  <c r="AF65" i="8" s="1"/>
  <c r="AF61" i="9" s="1"/>
  <c r="AF65" i="9" s="1"/>
  <c r="AF61" i="10" s="1"/>
  <c r="AF65" i="10" s="1"/>
  <c r="AF61" i="11" s="1"/>
  <c r="AF65" i="11" s="1"/>
  <c r="AF61" i="12" s="1"/>
  <c r="AF65" i="12" s="1"/>
  <c r="N55" i="13" s="1"/>
  <c r="AA95" i="1"/>
  <c r="AA91" i="2" s="1"/>
  <c r="AA95" i="2" s="1"/>
  <c r="AA91" i="3" s="1"/>
  <c r="AA95" i="3" s="1"/>
  <c r="AA91" i="4" s="1"/>
  <c r="AA95" i="4" s="1"/>
  <c r="AA91" i="5" s="1"/>
  <c r="AA95" i="5" s="1"/>
  <c r="AA91" i="6" s="1"/>
  <c r="AA95" i="6" s="1"/>
  <c r="AA91" i="7" s="1"/>
  <c r="AA95" i="7" s="1"/>
  <c r="AA91" i="8" s="1"/>
  <c r="AA95" i="8" s="1"/>
  <c r="AA91" i="9" s="1"/>
  <c r="AA95" i="9" s="1"/>
  <c r="AA91" i="10" s="1"/>
  <c r="AA95" i="10" s="1"/>
  <c r="AA91" i="11" s="1"/>
  <c r="AA95" i="11" s="1"/>
  <c r="AA91" i="12" s="1"/>
  <c r="AA95" i="12" s="1"/>
  <c r="N54" i="13" s="1"/>
  <c r="AA85" i="1"/>
  <c r="AA81" i="2" s="1"/>
  <c r="AA85" i="2" s="1"/>
  <c r="AA81" i="3" s="1"/>
  <c r="AA85" i="3" s="1"/>
  <c r="AA81" i="4" s="1"/>
  <c r="AA85" i="4" s="1"/>
  <c r="AA81" i="5" s="1"/>
  <c r="AA85" i="5" s="1"/>
  <c r="AA81" i="6" s="1"/>
  <c r="AA85" i="6" s="1"/>
  <c r="AA81" i="7" s="1"/>
  <c r="AA85" i="7" s="1"/>
  <c r="AA81" i="8" s="1"/>
  <c r="AA85" i="8" s="1"/>
  <c r="AA81" i="9" s="1"/>
  <c r="AA85" i="9" s="1"/>
  <c r="AA81" i="10" s="1"/>
  <c r="AA85" i="10" s="1"/>
  <c r="AA81" i="11" s="1"/>
  <c r="AA85" i="11" s="1"/>
  <c r="AA81" i="12" s="1"/>
  <c r="AA85" i="12" s="1"/>
  <c r="N53" i="13" s="1"/>
  <c r="AA75" i="1"/>
  <c r="AA71" i="2" s="1"/>
  <c r="AA75" i="2" s="1"/>
  <c r="AA71" i="3" s="1"/>
  <c r="AA75" i="3" s="1"/>
  <c r="AA71" i="4" s="1"/>
  <c r="AA75" i="4" s="1"/>
  <c r="AA71" i="5" s="1"/>
  <c r="AA75" i="5" s="1"/>
  <c r="AA71" i="6" s="1"/>
  <c r="AA75" i="6" s="1"/>
  <c r="AA71" i="7" s="1"/>
  <c r="AA75" i="7" s="1"/>
  <c r="AA71" i="8" s="1"/>
  <c r="AA75" i="8" s="1"/>
  <c r="AA71" i="9" s="1"/>
  <c r="AA75" i="9" s="1"/>
  <c r="AA71" i="10" s="1"/>
  <c r="AA75" i="10" s="1"/>
  <c r="AA71" i="11" s="1"/>
  <c r="AA75" i="11" s="1"/>
  <c r="AA71" i="12" s="1"/>
  <c r="AA75" i="12" s="1"/>
  <c r="N52" i="13" s="1"/>
  <c r="AA65" i="1"/>
  <c r="AA61" i="2" s="1"/>
  <c r="AA65" i="2" s="1"/>
  <c r="AA61" i="3" s="1"/>
  <c r="AA65" i="3" s="1"/>
  <c r="J22" i="1"/>
  <c r="J23" i="1"/>
  <c r="J24" i="1"/>
  <c r="J25" i="1"/>
  <c r="J26" i="1"/>
  <c r="J27" i="1"/>
  <c r="J28" i="1"/>
  <c r="J29" i="1"/>
  <c r="J30" i="1"/>
  <c r="J32" i="1"/>
  <c r="J33" i="1"/>
  <c r="J34" i="1"/>
  <c r="J35" i="1"/>
  <c r="J36" i="1"/>
  <c r="J37" i="1"/>
  <c r="J38" i="1"/>
  <c r="J39" i="1"/>
  <c r="J40" i="1"/>
  <c r="J41" i="1"/>
  <c r="J42" i="1"/>
  <c r="J43" i="1"/>
  <c r="J44" i="1"/>
  <c r="J45" i="1"/>
  <c r="J46" i="1"/>
  <c r="J47" i="1"/>
  <c r="J48" i="1"/>
  <c r="J49" i="1"/>
  <c r="J50" i="1"/>
  <c r="J51" i="1"/>
  <c r="J52"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AJ53" i="1"/>
  <c r="AJ7" i="1" s="1"/>
  <c r="V95" i="1"/>
  <c r="V85" i="1"/>
  <c r="V81" i="2" s="1"/>
  <c r="V85" i="2" s="1"/>
  <c r="V75" i="1"/>
  <c r="V71" i="2" s="1"/>
  <c r="V75" i="2" s="1"/>
  <c r="V71" i="3" s="1"/>
  <c r="V75" i="3" s="1"/>
  <c r="V71" i="4" s="1"/>
  <c r="V75" i="4" s="1"/>
  <c r="V71" i="5" s="1"/>
  <c r="V75" i="5" s="1"/>
  <c r="V71" i="6" s="1"/>
  <c r="V75" i="6" s="1"/>
  <c r="V71" i="7" s="1"/>
  <c r="V75" i="7" s="1"/>
  <c r="V71" i="8" s="1"/>
  <c r="V75" i="8" s="1"/>
  <c r="V71" i="9" s="1"/>
  <c r="V75" i="9" s="1"/>
  <c r="V71" i="10" s="1"/>
  <c r="V75" i="10" s="1"/>
  <c r="V71" i="11" s="1"/>
  <c r="V75" i="11" s="1"/>
  <c r="V71" i="12" s="1"/>
  <c r="V75" i="12" s="1"/>
  <c r="N48" i="13" s="1"/>
  <c r="V65" i="1"/>
  <c r="V61" i="2" s="1"/>
  <c r="V65" i="2" s="1"/>
  <c r="V61" i="3" s="1"/>
  <c r="V65" i="3" s="1"/>
  <c r="H51" i="19" s="1"/>
  <c r="E96" i="1"/>
  <c r="C96" i="1"/>
  <c r="W53" i="4"/>
  <c r="W7" i="4" s="1"/>
  <c r="AF53" i="4"/>
  <c r="AF7" i="4" s="1"/>
  <c r="I32" i="20" s="1"/>
  <c r="K34" i="23" s="1"/>
  <c r="U53" i="4"/>
  <c r="U7" i="4" s="1"/>
  <c r="T27" i="13" s="1"/>
  <c r="M7" i="4"/>
  <c r="L27" i="13" s="1"/>
  <c r="F53" i="4"/>
  <c r="F7" i="4" s="1"/>
  <c r="F27" i="13" s="1"/>
  <c r="I27" i="20"/>
  <c r="K29" i="23" s="1"/>
  <c r="AF23" i="13"/>
  <c r="H25" i="30"/>
  <c r="M26" i="31" s="1"/>
  <c r="Z38" i="13"/>
  <c r="U37" i="13"/>
  <c r="F29" i="13"/>
  <c r="L28" i="13"/>
  <c r="I10" i="20"/>
  <c r="K11" i="23" s="1"/>
  <c r="C27" i="13"/>
  <c r="B37" i="13"/>
  <c r="I12" i="30"/>
  <c r="M13" i="31" s="1"/>
  <c r="W24" i="13"/>
  <c r="H95" i="5" l="1"/>
  <c r="P69" i="5" s="1"/>
  <c r="H95" i="6"/>
  <c r="P69" i="6" s="1"/>
  <c r="H95" i="3"/>
  <c r="P69" i="3" s="1"/>
  <c r="H95" i="7"/>
  <c r="P69" i="7" s="1"/>
  <c r="H95" i="11"/>
  <c r="P69" i="11" s="1"/>
  <c r="H95" i="12"/>
  <c r="P69" i="12" s="1"/>
  <c r="AI28" i="13"/>
  <c r="H95" i="8"/>
  <c r="P69" i="8" s="1"/>
  <c r="H95" i="10"/>
  <c r="P69" i="10" s="1"/>
  <c r="H95" i="2"/>
  <c r="P69" i="2" s="1"/>
  <c r="H95" i="4"/>
  <c r="P69" i="4" s="1"/>
  <c r="H95" i="9"/>
  <c r="P69" i="9" s="1"/>
  <c r="F49" i="27" s="1"/>
  <c r="H95" i="1"/>
  <c r="P69" i="1" s="1"/>
  <c r="AA61" i="4"/>
  <c r="AA65" i="4" s="1"/>
  <c r="AA61" i="5" s="1"/>
  <c r="AA65" i="5" s="1"/>
  <c r="AA61" i="6" s="1"/>
  <c r="AA65" i="6" s="1"/>
  <c r="H22" i="18"/>
  <c r="M23" i="19" s="1"/>
  <c r="I16" i="24"/>
  <c r="K17" i="27" s="1"/>
  <c r="D33" i="13"/>
  <c r="AH32" i="13"/>
  <c r="AA29" i="13"/>
  <c r="AE38" i="13"/>
  <c r="AC24" i="13"/>
  <c r="I33" i="26"/>
  <c r="M35" i="27" s="1"/>
  <c r="U39" i="13"/>
  <c r="U40" i="13" s="1"/>
  <c r="I15" i="29"/>
  <c r="L16" i="31" s="1"/>
  <c r="I13" i="26"/>
  <c r="M14" i="27" s="1"/>
  <c r="V81" i="3"/>
  <c r="V85" i="3" s="1"/>
  <c r="Z37" i="13"/>
  <c r="Z40" i="13" s="1"/>
  <c r="I31" i="30"/>
  <c r="M33" i="31" s="1"/>
  <c r="I16" i="20"/>
  <c r="K17" i="23" s="1"/>
  <c r="T29" i="13"/>
  <c r="AE39" i="13"/>
  <c r="I33" i="29"/>
  <c r="L35" i="31" s="1"/>
  <c r="I28" i="30"/>
  <c r="M30" i="31" s="1"/>
  <c r="AE27" i="13"/>
  <c r="AB38" i="13"/>
  <c r="AA28" i="13"/>
  <c r="E34" i="13"/>
  <c r="E35" i="13" s="1"/>
  <c r="AG29" i="13"/>
  <c r="I29" i="25"/>
  <c r="L31" i="27" s="1"/>
  <c r="AB33" i="13"/>
  <c r="I13" i="28"/>
  <c r="K14" i="31" s="1"/>
  <c r="AI24" i="13"/>
  <c r="AG24" i="13"/>
  <c r="H23" i="29"/>
  <c r="L24" i="31" s="1"/>
  <c r="H24" i="31" s="1"/>
  <c r="X23" i="13"/>
  <c r="AG23" i="13"/>
  <c r="E28" i="13"/>
  <c r="I36" i="26"/>
  <c r="M38" i="27" s="1"/>
  <c r="K53" i="3"/>
  <c r="P62" i="3" s="1"/>
  <c r="Z33" i="13"/>
  <c r="I27" i="25"/>
  <c r="L29" i="27" s="1"/>
  <c r="I27" i="18"/>
  <c r="M29" i="19" s="1"/>
  <c r="Z24" i="13"/>
  <c r="AD24" i="13"/>
  <c r="H24" i="18"/>
  <c r="M25" i="19" s="1"/>
  <c r="AC37" i="13"/>
  <c r="H22" i="26"/>
  <c r="M23" i="27" s="1"/>
  <c r="I32" i="18"/>
  <c r="M34" i="19" s="1"/>
  <c r="I9" i="25"/>
  <c r="L10" i="27" s="1"/>
  <c r="I15" i="28"/>
  <c r="K16" i="31" s="1"/>
  <c r="I16" i="30"/>
  <c r="M17" i="31" s="1"/>
  <c r="T22" i="13"/>
  <c r="I10" i="28"/>
  <c r="K11" i="31" s="1"/>
  <c r="Y37" i="13"/>
  <c r="I37" i="29"/>
  <c r="L39" i="31" s="1"/>
  <c r="I34" i="20"/>
  <c r="K36" i="23" s="1"/>
  <c r="I36" i="23" s="1"/>
  <c r="AI34" i="13"/>
  <c r="H24" i="28"/>
  <c r="K25" i="31" s="1"/>
  <c r="I16" i="29"/>
  <c r="L17" i="31" s="1"/>
  <c r="U33" i="13"/>
  <c r="I9" i="21"/>
  <c r="L10" i="23" s="1"/>
  <c r="I16" i="25"/>
  <c r="L17" i="27" s="1"/>
  <c r="O28" i="13"/>
  <c r="O30" i="13" s="1"/>
  <c r="I33" i="21"/>
  <c r="L35" i="23" s="1"/>
  <c r="I35" i="23" s="1"/>
  <c r="I29" i="26"/>
  <c r="M31" i="27" s="1"/>
  <c r="AI22" i="13"/>
  <c r="AF24" i="13"/>
  <c r="H24" i="21"/>
  <c r="L25" i="23" s="1"/>
  <c r="B34" i="13"/>
  <c r="D23" i="13"/>
  <c r="I13" i="18"/>
  <c r="M14" i="19" s="1"/>
  <c r="H24" i="20"/>
  <c r="K25" i="23" s="1"/>
  <c r="I14" i="30"/>
  <c r="M15" i="31" s="1"/>
  <c r="I11" i="22"/>
  <c r="M12" i="23" s="1"/>
  <c r="D29" i="13"/>
  <c r="I9" i="24"/>
  <c r="K10" i="27" s="1"/>
  <c r="B32" i="13"/>
  <c r="I32" i="26"/>
  <c r="M34" i="27" s="1"/>
  <c r="AE34" i="13"/>
  <c r="AA27" i="13"/>
  <c r="I28" i="20"/>
  <c r="K30" i="23" s="1"/>
  <c r="I30" i="23" s="1"/>
  <c r="U29" i="13"/>
  <c r="H23" i="22"/>
  <c r="M24" i="23" s="1"/>
  <c r="H24" i="23" s="1"/>
  <c r="AG32" i="13"/>
  <c r="I34" i="24"/>
  <c r="K36" i="27" s="1"/>
  <c r="V23" i="13"/>
  <c r="H24" i="17"/>
  <c r="L25" i="19" s="1"/>
  <c r="I29" i="18"/>
  <c r="M31" i="19" s="1"/>
  <c r="AD27" i="13"/>
  <c r="AI39" i="13"/>
  <c r="H25" i="22"/>
  <c r="M26" i="23" s="1"/>
  <c r="AH29" i="13"/>
  <c r="U27" i="13"/>
  <c r="I10" i="21"/>
  <c r="L11" i="23" s="1"/>
  <c r="I36" i="29"/>
  <c r="L38" i="31" s="1"/>
  <c r="I36" i="18"/>
  <c r="M38" i="19" s="1"/>
  <c r="H23" i="26"/>
  <c r="M24" i="27" s="1"/>
  <c r="T7" i="10"/>
  <c r="F60" i="13"/>
  <c r="I32" i="24"/>
  <c r="K34" i="27" s="1"/>
  <c r="D32" i="13"/>
  <c r="H25" i="26"/>
  <c r="M26" i="27" s="1"/>
  <c r="H23" i="17"/>
  <c r="L24" i="19" s="1"/>
  <c r="AB29" i="13"/>
  <c r="D39" i="13"/>
  <c r="I15" i="17"/>
  <c r="L16" i="19" s="1"/>
  <c r="U28" i="13"/>
  <c r="I31" i="25"/>
  <c r="L33" i="27" s="1"/>
  <c r="I15" i="21"/>
  <c r="L16" i="23" s="1"/>
  <c r="I29" i="30"/>
  <c r="M31" i="31" s="1"/>
  <c r="I31" i="31" s="1"/>
  <c r="I30" i="20"/>
  <c r="K32" i="23" s="1"/>
  <c r="I9" i="29"/>
  <c r="L10" i="31" s="1"/>
  <c r="I10" i="31" s="1"/>
  <c r="K53" i="5"/>
  <c r="P62" i="5" s="1"/>
  <c r="T7" i="3"/>
  <c r="I31" i="17"/>
  <c r="L33" i="19" s="1"/>
  <c r="AD23" i="13"/>
  <c r="M39" i="13"/>
  <c r="M40" i="13" s="1"/>
  <c r="Q29" i="13"/>
  <c r="R29" i="13" s="1"/>
  <c r="I15" i="22"/>
  <c r="M16" i="23" s="1"/>
  <c r="S7" i="2"/>
  <c r="K23" i="13"/>
  <c r="I26" i="16"/>
  <c r="K28" i="19" s="1"/>
  <c r="Y22" i="13"/>
  <c r="Y25" i="13" s="1"/>
  <c r="B27" i="13"/>
  <c r="I9" i="20"/>
  <c r="K10" i="23" s="1"/>
  <c r="AA24" i="13"/>
  <c r="I28" i="18"/>
  <c r="M30" i="19" s="1"/>
  <c r="H24" i="29"/>
  <c r="L25" i="31" s="1"/>
  <c r="V38" i="13"/>
  <c r="H23" i="24"/>
  <c r="K24" i="27" s="1"/>
  <c r="U32" i="13"/>
  <c r="I31" i="28"/>
  <c r="K33" i="31" s="1"/>
  <c r="AD37" i="13"/>
  <c r="T38" i="13"/>
  <c r="H22" i="29"/>
  <c r="L23" i="31" s="1"/>
  <c r="AG39" i="13"/>
  <c r="AG40" i="13" s="1"/>
  <c r="I34" i="30"/>
  <c r="M36" i="31" s="1"/>
  <c r="B24" i="13"/>
  <c r="I9" i="18"/>
  <c r="M10" i="19" s="1"/>
  <c r="AB23" i="13"/>
  <c r="I29" i="17"/>
  <c r="L31" i="19" s="1"/>
  <c r="K24" i="13"/>
  <c r="I14" i="18"/>
  <c r="M15" i="19" s="1"/>
  <c r="S7" i="3"/>
  <c r="I11" i="20"/>
  <c r="K12" i="23" s="1"/>
  <c r="D27" i="13"/>
  <c r="I14" i="25"/>
  <c r="L15" i="27" s="1"/>
  <c r="I12" i="24"/>
  <c r="K13" i="27" s="1"/>
  <c r="T37" i="13"/>
  <c r="I26" i="18"/>
  <c r="M28" i="19" s="1"/>
  <c r="I26" i="22"/>
  <c r="M28" i="23" s="1"/>
  <c r="I31" i="21"/>
  <c r="L33" i="23" s="1"/>
  <c r="I33" i="23" s="1"/>
  <c r="H24" i="22"/>
  <c r="M25" i="23" s="1"/>
  <c r="H24" i="30"/>
  <c r="M25" i="31" s="1"/>
  <c r="I16" i="22"/>
  <c r="M17" i="23" s="1"/>
  <c r="I37" i="20"/>
  <c r="K39" i="23" s="1"/>
  <c r="I15" i="20"/>
  <c r="K16" i="23" s="1"/>
  <c r="S7" i="10"/>
  <c r="AE37" i="13"/>
  <c r="I28" i="26"/>
  <c r="M30" i="27" s="1"/>
  <c r="I12" i="17"/>
  <c r="L13" i="19" s="1"/>
  <c r="D28" i="13"/>
  <c r="I14" i="29"/>
  <c r="L15" i="31" s="1"/>
  <c r="D37" i="13"/>
  <c r="X32" i="13"/>
  <c r="X38" i="13"/>
  <c r="X40" i="13" s="1"/>
  <c r="AA23" i="13"/>
  <c r="V27" i="13"/>
  <c r="V30" i="13" s="1"/>
  <c r="AG28" i="13"/>
  <c r="I12" i="29"/>
  <c r="L13" i="31" s="1"/>
  <c r="B39" i="13"/>
  <c r="B40" i="13" s="1"/>
  <c r="I13" i="30"/>
  <c r="M14" i="31" s="1"/>
  <c r="I26" i="17"/>
  <c r="L28" i="19" s="1"/>
  <c r="AH28" i="13"/>
  <c r="T28" i="13"/>
  <c r="I15" i="25"/>
  <c r="L16" i="27" s="1"/>
  <c r="AA33" i="13"/>
  <c r="AG33" i="13"/>
  <c r="I14" i="28"/>
  <c r="K15" i="31" s="1"/>
  <c r="I29" i="21"/>
  <c r="L31" i="23" s="1"/>
  <c r="I10" i="18"/>
  <c r="M11" i="19" s="1"/>
  <c r="AB32" i="13"/>
  <c r="AF27" i="13"/>
  <c r="I30" i="24"/>
  <c r="K32" i="27" s="1"/>
  <c r="AF32" i="13"/>
  <c r="B23" i="13"/>
  <c r="B29" i="13"/>
  <c r="AD29" i="13"/>
  <c r="Y32" i="13"/>
  <c r="F38" i="13"/>
  <c r="F40" i="13" s="1"/>
  <c r="Y39" i="13"/>
  <c r="AH39" i="13"/>
  <c r="AI33" i="13"/>
  <c r="AB37" i="13"/>
  <c r="I34" i="28"/>
  <c r="K36" i="31" s="1"/>
  <c r="AC29" i="13"/>
  <c r="I30" i="22"/>
  <c r="M32" i="23" s="1"/>
  <c r="I13" i="17"/>
  <c r="L14" i="19" s="1"/>
  <c r="F23" i="13"/>
  <c r="X27" i="13"/>
  <c r="H25" i="20"/>
  <c r="K26" i="23" s="1"/>
  <c r="Z29" i="13"/>
  <c r="I27" i="22"/>
  <c r="M29" i="23" s="1"/>
  <c r="I15" i="26"/>
  <c r="M16" i="27" s="1"/>
  <c r="P34" i="13"/>
  <c r="E37" i="13"/>
  <c r="E40" i="13" s="1"/>
  <c r="I12" i="28"/>
  <c r="K13" i="31" s="1"/>
  <c r="K53" i="12"/>
  <c r="P62" i="12" s="1"/>
  <c r="I10" i="17"/>
  <c r="L11" i="19" s="1"/>
  <c r="C23" i="13"/>
  <c r="X24" i="13"/>
  <c r="H25" i="18"/>
  <c r="M26" i="19" s="1"/>
  <c r="I33" i="16"/>
  <c r="K35" i="19" s="1"/>
  <c r="I35" i="19" s="1"/>
  <c r="AF22" i="13"/>
  <c r="I27" i="17"/>
  <c r="L29" i="19" s="1"/>
  <c r="Z23" i="13"/>
  <c r="I30" i="17"/>
  <c r="L32" i="19" s="1"/>
  <c r="AC23" i="13"/>
  <c r="AE23" i="13"/>
  <c r="I32" i="17"/>
  <c r="L34" i="19" s="1"/>
  <c r="I12" i="22"/>
  <c r="M13" i="23" s="1"/>
  <c r="I13" i="23" s="1"/>
  <c r="E29" i="13"/>
  <c r="I29" i="20"/>
  <c r="K31" i="23" s="1"/>
  <c r="AB27" i="13"/>
  <c r="H22" i="17"/>
  <c r="L23" i="19" s="1"/>
  <c r="T23" i="13"/>
  <c r="K53" i="7"/>
  <c r="I30" i="25"/>
  <c r="L32" i="27" s="1"/>
  <c r="AC33" i="13"/>
  <c r="AD34" i="13"/>
  <c r="I31" i="26"/>
  <c r="M33" i="27" s="1"/>
  <c r="I10" i="29"/>
  <c r="L11" i="31" s="1"/>
  <c r="C38" i="13"/>
  <c r="AC39" i="13"/>
  <c r="I30" i="30"/>
  <c r="M32" i="31" s="1"/>
  <c r="I34" i="29"/>
  <c r="L36" i="31" s="1"/>
  <c r="P27" i="13"/>
  <c r="R27" i="13" s="1"/>
  <c r="H25" i="28"/>
  <c r="K26" i="31" s="1"/>
  <c r="H26" i="31" s="1"/>
  <c r="E27" i="13"/>
  <c r="AF29" i="13"/>
  <c r="T7" i="11"/>
  <c r="S7" i="4"/>
  <c r="H22" i="30"/>
  <c r="M23" i="31" s="1"/>
  <c r="I16" i="18"/>
  <c r="M17" i="19" s="1"/>
  <c r="O24" i="13"/>
  <c r="I10" i="24"/>
  <c r="K11" i="27" s="1"/>
  <c r="C32" i="13"/>
  <c r="C33" i="13"/>
  <c r="I10" i="25"/>
  <c r="L11" i="27" s="1"/>
  <c r="I32" i="25"/>
  <c r="L34" i="27" s="1"/>
  <c r="AE33" i="13"/>
  <c r="AI37" i="13"/>
  <c r="I37" i="28"/>
  <c r="K39" i="31" s="1"/>
  <c r="I11" i="29"/>
  <c r="L12" i="31" s="1"/>
  <c r="I12" i="31" s="1"/>
  <c r="D38" i="13"/>
  <c r="K38" i="13"/>
  <c r="R38" i="13" s="1"/>
  <c r="S7" i="11"/>
  <c r="Y38" i="13"/>
  <c r="I26" i="29"/>
  <c r="L28" i="31" s="1"/>
  <c r="I28" i="31" s="1"/>
  <c r="C39" i="13"/>
  <c r="I10" i="30"/>
  <c r="M11" i="31" s="1"/>
  <c r="L39" i="13"/>
  <c r="L40" i="13" s="1"/>
  <c r="S7" i="12"/>
  <c r="E24" i="13"/>
  <c r="I12" i="18"/>
  <c r="M13" i="19" s="1"/>
  <c r="I30" i="21"/>
  <c r="L32" i="23" s="1"/>
  <c r="AC28" i="13"/>
  <c r="AE28" i="13"/>
  <c r="I32" i="21"/>
  <c r="L34" i="23" s="1"/>
  <c r="Y28" i="13"/>
  <c r="I26" i="21"/>
  <c r="L28" i="23" s="1"/>
  <c r="AG34" i="13"/>
  <c r="I34" i="26"/>
  <c r="M36" i="27" s="1"/>
  <c r="K53" i="9"/>
  <c r="K28" i="13"/>
  <c r="S7" i="5"/>
  <c r="T7" i="5"/>
  <c r="AD38" i="13"/>
  <c r="AI23" i="13"/>
  <c r="S7" i="8"/>
  <c r="K33" i="13"/>
  <c r="K35" i="13" s="1"/>
  <c r="I11" i="26"/>
  <c r="M12" i="27" s="1"/>
  <c r="I12" i="27" s="1"/>
  <c r="D34" i="13"/>
  <c r="I16" i="28"/>
  <c r="K17" i="31" s="1"/>
  <c r="O37" i="13"/>
  <c r="R37" i="13" s="1"/>
  <c r="AA38" i="13"/>
  <c r="I12" i="25"/>
  <c r="L13" i="27" s="1"/>
  <c r="I14" i="21"/>
  <c r="L15" i="23" s="1"/>
  <c r="I13" i="21"/>
  <c r="L14" i="23" s="1"/>
  <c r="I15" i="18"/>
  <c r="M16" i="19" s="1"/>
  <c r="Y33" i="13"/>
  <c r="I26" i="25"/>
  <c r="L28" i="27" s="1"/>
  <c r="AF33" i="13"/>
  <c r="I33" i="25"/>
  <c r="L35" i="27" s="1"/>
  <c r="V34" i="13"/>
  <c r="H24" i="26"/>
  <c r="M25" i="27" s="1"/>
  <c r="Y34" i="13"/>
  <c r="I26" i="26"/>
  <c r="M28" i="27" s="1"/>
  <c r="AA37" i="13"/>
  <c r="I28" i="28"/>
  <c r="K30" i="31" s="1"/>
  <c r="Y27" i="13"/>
  <c r="I26" i="20"/>
  <c r="K28" i="23" s="1"/>
  <c r="K53" i="2"/>
  <c r="P62" i="2" s="1"/>
  <c r="N40" i="13"/>
  <c r="F49" i="31"/>
  <c r="K53" i="11"/>
  <c r="K53" i="10"/>
  <c r="K53" i="4"/>
  <c r="K53" i="1"/>
  <c r="K7" i="1" s="1"/>
  <c r="J22" i="13" s="1"/>
  <c r="AC34" i="13"/>
  <c r="I30" i="26"/>
  <c r="M32" i="27" s="1"/>
  <c r="I27" i="24"/>
  <c r="K29" i="27" s="1"/>
  <c r="T7" i="7"/>
  <c r="I14" i="24"/>
  <c r="K15" i="27" s="1"/>
  <c r="F30" i="13"/>
  <c r="Z34" i="13"/>
  <c r="I37" i="22"/>
  <c r="M39" i="23" s="1"/>
  <c r="AI29" i="13"/>
  <c r="AI30" i="13" s="1"/>
  <c r="K53" i="6"/>
  <c r="T32" i="13"/>
  <c r="H22" i="24"/>
  <c r="K23" i="27" s="1"/>
  <c r="I37" i="24"/>
  <c r="K39" i="27" s="1"/>
  <c r="I39" i="27" s="1"/>
  <c r="AI32" i="13"/>
  <c r="O34" i="13"/>
  <c r="I16" i="26"/>
  <c r="M17" i="27" s="1"/>
  <c r="AH37" i="13"/>
  <c r="I36" i="28"/>
  <c r="K38" i="31" s="1"/>
  <c r="I30" i="29"/>
  <c r="L32" i="31" s="1"/>
  <c r="AC38" i="13"/>
  <c r="Q39" i="13"/>
  <c r="Q40" i="13" s="1"/>
  <c r="I15" i="30"/>
  <c r="M16" i="31" s="1"/>
  <c r="I11" i="18"/>
  <c r="M12" i="19" s="1"/>
  <c r="D24" i="13"/>
  <c r="Z28" i="13"/>
  <c r="I27" i="21"/>
  <c r="L29" i="23" s="1"/>
  <c r="X28" i="13"/>
  <c r="H25" i="21"/>
  <c r="L26" i="23" s="1"/>
  <c r="F33" i="13"/>
  <c r="F35" i="13" s="1"/>
  <c r="I13" i="25"/>
  <c r="L14" i="27" s="1"/>
  <c r="H22" i="25"/>
  <c r="L23" i="27" s="1"/>
  <c r="T33" i="13"/>
  <c r="S7" i="9"/>
  <c r="S7" i="6"/>
  <c r="I36" i="17"/>
  <c r="L38" i="19" s="1"/>
  <c r="T7" i="9"/>
  <c r="T7" i="6"/>
  <c r="S7" i="7"/>
  <c r="U24" i="13"/>
  <c r="I15" i="24"/>
  <c r="K16" i="27" s="1"/>
  <c r="T7" i="2"/>
  <c r="AB22" i="13"/>
  <c r="I13" i="24"/>
  <c r="K14" i="27" s="1"/>
  <c r="I10" i="26"/>
  <c r="I27" i="30"/>
  <c r="M29" i="31" s="1"/>
  <c r="I29" i="31" s="1"/>
  <c r="N23" i="13"/>
  <c r="I14" i="17"/>
  <c r="L15" i="19" s="1"/>
  <c r="I28" i="24"/>
  <c r="K30" i="27" s="1"/>
  <c r="AA32" i="13"/>
  <c r="AH33" i="13"/>
  <c r="I36" i="25"/>
  <c r="L38" i="27" s="1"/>
  <c r="K53" i="8"/>
  <c r="I33" i="28"/>
  <c r="K35" i="31" s="1"/>
  <c r="AF37" i="13"/>
  <c r="I14" i="22"/>
  <c r="M15" i="23" s="1"/>
  <c r="T7" i="4"/>
  <c r="T7" i="8"/>
  <c r="T7" i="12"/>
  <c r="I14" i="20"/>
  <c r="K15" i="23" s="1"/>
  <c r="O23" i="13"/>
  <c r="I13" i="20"/>
  <c r="K14" i="23" s="1"/>
  <c r="I36" i="20"/>
  <c r="K38" i="23" s="1"/>
  <c r="I38" i="23" s="1"/>
  <c r="P33" i="13"/>
  <c r="H22" i="20"/>
  <c r="K23" i="23" s="1"/>
  <c r="AF81" i="2"/>
  <c r="AF85" i="2" s="1"/>
  <c r="AF81" i="3" s="1"/>
  <c r="AF85" i="3" s="1"/>
  <c r="AF81" i="4" s="1"/>
  <c r="AF85" i="4" s="1"/>
  <c r="AF81" i="5" s="1"/>
  <c r="AF85" i="5" s="1"/>
  <c r="AF81" i="6" s="1"/>
  <c r="AF85" i="6" s="1"/>
  <c r="AF81" i="7" s="1"/>
  <c r="AF85" i="7" s="1"/>
  <c r="AF81" i="8" s="1"/>
  <c r="AF85" i="8" s="1"/>
  <c r="AF81" i="9" s="1"/>
  <c r="AF85" i="9" s="1"/>
  <c r="AF81" i="10" s="1"/>
  <c r="AF85" i="10" s="1"/>
  <c r="AF81" i="11" s="1"/>
  <c r="AF85" i="11" s="1"/>
  <c r="AF81" i="12" s="1"/>
  <c r="AF85" i="12" s="1"/>
  <c r="N57" i="13" s="1"/>
  <c r="I32" i="22"/>
  <c r="M34" i="23" s="1"/>
  <c r="AE29" i="13"/>
  <c r="W32" i="13"/>
  <c r="W35" i="13" s="1"/>
  <c r="H24" i="24"/>
  <c r="K25" i="27" s="1"/>
  <c r="AD32" i="13"/>
  <c r="I31" i="24"/>
  <c r="K33" i="27" s="1"/>
  <c r="M35" i="13"/>
  <c r="H24" i="25"/>
  <c r="L25" i="27" s="1"/>
  <c r="V33" i="13"/>
  <c r="X33" i="13"/>
  <c r="H25" i="25"/>
  <c r="L26" i="27" s="1"/>
  <c r="I14" i="26"/>
  <c r="M15" i="27" s="1"/>
  <c r="AF39" i="13"/>
  <c r="I33" i="30"/>
  <c r="M35" i="31" s="1"/>
  <c r="C29" i="13"/>
  <c r="C30" i="13" s="1"/>
  <c r="I10" i="22"/>
  <c r="M11" i="23" s="1"/>
  <c r="J53" i="1"/>
  <c r="M30" i="13"/>
  <c r="N30" i="13"/>
  <c r="L35" i="13"/>
  <c r="P40" i="13"/>
  <c r="L25" i="13"/>
  <c r="L30" i="13"/>
  <c r="N35" i="13"/>
  <c r="Q35" i="13"/>
  <c r="W25" i="13"/>
  <c r="W30" i="13"/>
  <c r="M25" i="13"/>
  <c r="R32" i="13"/>
  <c r="W40" i="13"/>
  <c r="Q25" i="13"/>
  <c r="F48" i="27"/>
  <c r="H50" i="27" s="1"/>
  <c r="I34" i="31"/>
  <c r="L23" i="23"/>
  <c r="I39" i="19"/>
  <c r="I9" i="16"/>
  <c r="K10" i="19" s="1"/>
  <c r="B22" i="13"/>
  <c r="P22" i="13"/>
  <c r="P25" i="13" s="1"/>
  <c r="I15" i="16"/>
  <c r="K16" i="19" s="1"/>
  <c r="AA22" i="13"/>
  <c r="I28" i="16"/>
  <c r="K30" i="19" s="1"/>
  <c r="D22" i="13"/>
  <c r="I11" i="16"/>
  <c r="K12" i="19" s="1"/>
  <c r="I16" i="16"/>
  <c r="K17" i="19" s="1"/>
  <c r="O22" i="13"/>
  <c r="X22" i="13"/>
  <c r="H25" i="16"/>
  <c r="K26" i="19" s="1"/>
  <c r="C22" i="13"/>
  <c r="I10" i="16"/>
  <c r="K11" i="19" s="1"/>
  <c r="U22" i="13"/>
  <c r="H23" i="16"/>
  <c r="K24" i="19" s="1"/>
  <c r="T7" i="1"/>
  <c r="S7" i="1"/>
  <c r="I14" i="16"/>
  <c r="K15" i="19" s="1"/>
  <c r="K22" i="13"/>
  <c r="I12" i="16"/>
  <c r="K13" i="19" s="1"/>
  <c r="E22" i="13"/>
  <c r="Z22" i="13"/>
  <c r="I27" i="16"/>
  <c r="K29" i="19" s="1"/>
  <c r="AG22" i="13"/>
  <c r="I34" i="16"/>
  <c r="K36" i="19" s="1"/>
  <c r="I36" i="19" s="1"/>
  <c r="F22" i="13"/>
  <c r="I13" i="16"/>
  <c r="K14" i="19" s="1"/>
  <c r="AH22" i="13"/>
  <c r="AH25" i="13" s="1"/>
  <c r="I36" i="16"/>
  <c r="K38" i="19" s="1"/>
  <c r="I32" i="16"/>
  <c r="K34" i="19" s="1"/>
  <c r="AE22" i="13"/>
  <c r="H24" i="16"/>
  <c r="K25" i="19" s="1"/>
  <c r="V22" i="13"/>
  <c r="AC22" i="13"/>
  <c r="I30" i="16"/>
  <c r="K32" i="19" s="1"/>
  <c r="I31" i="16"/>
  <c r="K33" i="19" s="1"/>
  <c r="V91" i="2"/>
  <c r="V95" i="2" s="1"/>
  <c r="V91" i="3" s="1"/>
  <c r="V95" i="3" s="1"/>
  <c r="V91" i="4" s="1"/>
  <c r="V95" i="4" s="1"/>
  <c r="V91" i="5" s="1"/>
  <c r="V95" i="5" s="1"/>
  <c r="V91" i="6" s="1"/>
  <c r="V95" i="6" s="1"/>
  <c r="V91" i="7" s="1"/>
  <c r="V95" i="7" s="1"/>
  <c r="V91" i="8" s="1"/>
  <c r="V95" i="8" s="1"/>
  <c r="V91" i="9" s="1"/>
  <c r="V95" i="9" s="1"/>
  <c r="V91" i="10" s="1"/>
  <c r="V95" i="10" s="1"/>
  <c r="V91" i="11" s="1"/>
  <c r="V95" i="11" s="1"/>
  <c r="V91" i="12" s="1"/>
  <c r="V95" i="12" s="1"/>
  <c r="N50" i="13" s="1"/>
  <c r="V61" i="4"/>
  <c r="V65" i="4" s="1"/>
  <c r="I14" i="31" l="1"/>
  <c r="H23" i="19"/>
  <c r="I33" i="31"/>
  <c r="AA30" i="13"/>
  <c r="AH30" i="13"/>
  <c r="K40" i="13"/>
  <c r="AH35" i="13"/>
  <c r="I35" i="27"/>
  <c r="AB35" i="13"/>
  <c r="V81" i="4"/>
  <c r="V85" i="4" s="1"/>
  <c r="H52" i="19"/>
  <c r="AA61" i="7"/>
  <c r="AA65" i="7" s="1"/>
  <c r="AA61" i="8" s="1"/>
  <c r="AA65" i="8" s="1"/>
  <c r="AA61" i="9" s="1"/>
  <c r="AA65" i="9" s="1"/>
  <c r="V35" i="13"/>
  <c r="Y30" i="13"/>
  <c r="AB40" i="13"/>
  <c r="AE40" i="13"/>
  <c r="I17" i="31"/>
  <c r="K7" i="3"/>
  <c r="J24" i="13" s="1"/>
  <c r="S24" i="13" s="1"/>
  <c r="T30" i="13"/>
  <c r="Q30" i="13"/>
  <c r="Q42" i="13" s="1"/>
  <c r="Q7" i="13" s="1"/>
  <c r="I13" i="31"/>
  <c r="I30" i="31"/>
  <c r="I38" i="27"/>
  <c r="I16" i="31"/>
  <c r="I17" i="23"/>
  <c r="I10" i="27"/>
  <c r="I39" i="31"/>
  <c r="I31" i="27"/>
  <c r="H24" i="19"/>
  <c r="I29" i="27"/>
  <c r="F25" i="13"/>
  <c r="F42" i="13" s="1"/>
  <c r="F7" i="13" s="1"/>
  <c r="I31" i="19"/>
  <c r="I25" i="30"/>
  <c r="J39" i="30" s="1"/>
  <c r="B30" i="13"/>
  <c r="I28" i="27"/>
  <c r="AI35" i="13"/>
  <c r="AA40" i="13"/>
  <c r="B35" i="13"/>
  <c r="J17" i="24"/>
  <c r="AB25" i="13"/>
  <c r="C40" i="13"/>
  <c r="AI40" i="13"/>
  <c r="AF30" i="13"/>
  <c r="I32" i="19"/>
  <c r="J17" i="28"/>
  <c r="R28" i="13"/>
  <c r="R30" i="13" s="1"/>
  <c r="D40" i="13"/>
  <c r="Y40" i="13"/>
  <c r="AG30" i="13"/>
  <c r="Z30" i="13"/>
  <c r="AG25" i="13"/>
  <c r="AD25" i="13"/>
  <c r="D35" i="13"/>
  <c r="I16" i="19"/>
  <c r="AI25" i="13"/>
  <c r="U35" i="13"/>
  <c r="H25" i="31"/>
  <c r="AH40" i="13"/>
  <c r="AE35" i="13"/>
  <c r="D30" i="13"/>
  <c r="I15" i="23"/>
  <c r="I30" i="27"/>
  <c r="I13" i="27"/>
  <c r="I11" i="31"/>
  <c r="I15" i="31"/>
  <c r="I34" i="23"/>
  <c r="I11" i="23"/>
  <c r="I17" i="27"/>
  <c r="I39" i="23"/>
  <c r="I32" i="23"/>
  <c r="R24" i="13"/>
  <c r="I12" i="19"/>
  <c r="I11" i="19"/>
  <c r="I25" i="17"/>
  <c r="J39" i="17" s="1"/>
  <c r="H26" i="27"/>
  <c r="AA35" i="13"/>
  <c r="I25" i="22"/>
  <c r="J39" i="22" s="1"/>
  <c r="Y35" i="13"/>
  <c r="AF35" i="13"/>
  <c r="I34" i="27"/>
  <c r="T25" i="13"/>
  <c r="AF25" i="13"/>
  <c r="I36" i="31"/>
  <c r="I31" i="23"/>
  <c r="I28" i="19"/>
  <c r="X35" i="13"/>
  <c r="I16" i="23"/>
  <c r="H25" i="23"/>
  <c r="T40" i="13"/>
  <c r="I12" i="23"/>
  <c r="K7" i="5"/>
  <c r="J28" i="13" s="1"/>
  <c r="S28" i="13" s="1"/>
  <c r="H24" i="27"/>
  <c r="U30" i="13"/>
  <c r="AD30" i="13"/>
  <c r="I36" i="27"/>
  <c r="F49" i="23"/>
  <c r="Z35" i="13"/>
  <c r="K7" i="2"/>
  <c r="J23" i="13" s="1"/>
  <c r="H26" i="23"/>
  <c r="I38" i="31"/>
  <c r="AC30" i="13"/>
  <c r="V25" i="13"/>
  <c r="H25" i="19"/>
  <c r="AA25" i="13"/>
  <c r="I10" i="19"/>
  <c r="I25" i="29"/>
  <c r="J39" i="29" s="1"/>
  <c r="AC25" i="13"/>
  <c r="J17" i="17"/>
  <c r="J17" i="21"/>
  <c r="AC40" i="13"/>
  <c r="I33" i="19"/>
  <c r="I30" i="19"/>
  <c r="AJ39" i="13"/>
  <c r="AD35" i="13"/>
  <c r="T35" i="13"/>
  <c r="AB30" i="13"/>
  <c r="AJ27" i="13"/>
  <c r="AJ29" i="13"/>
  <c r="AG35" i="13"/>
  <c r="H23" i="31"/>
  <c r="AJ38" i="13"/>
  <c r="P62" i="1"/>
  <c r="I13" i="19"/>
  <c r="T8" i="1"/>
  <c r="C25" i="13"/>
  <c r="I25" i="28"/>
  <c r="J39" i="28" s="1"/>
  <c r="I25" i="25"/>
  <c r="J39" i="25" s="1"/>
  <c r="I32" i="27"/>
  <c r="AD40" i="13"/>
  <c r="I28" i="23"/>
  <c r="C35" i="13"/>
  <c r="E30" i="13"/>
  <c r="K25" i="13"/>
  <c r="H26" i="19"/>
  <c r="J17" i="25"/>
  <c r="V40" i="13"/>
  <c r="O40" i="13"/>
  <c r="R39" i="13"/>
  <c r="R40" i="13" s="1"/>
  <c r="I33" i="27"/>
  <c r="AJ28" i="13"/>
  <c r="I32" i="31"/>
  <c r="AJ23" i="13"/>
  <c r="I29" i="23"/>
  <c r="I34" i="19"/>
  <c r="Z25" i="13"/>
  <c r="D25" i="13"/>
  <c r="I25" i="21"/>
  <c r="J39" i="21" s="1"/>
  <c r="I25" i="20"/>
  <c r="J39" i="20" s="1"/>
  <c r="J17" i="29"/>
  <c r="J17" i="18"/>
  <c r="K7" i="12"/>
  <c r="J39" i="13" s="1"/>
  <c r="S39" i="13" s="1"/>
  <c r="O25" i="13"/>
  <c r="B25" i="13"/>
  <c r="I25" i="18"/>
  <c r="J39" i="18" s="1"/>
  <c r="I25" i="24"/>
  <c r="J39" i="24" s="1"/>
  <c r="I14" i="23"/>
  <c r="I16" i="27"/>
  <c r="M65" i="13"/>
  <c r="AE30" i="13"/>
  <c r="K7" i="11"/>
  <c r="J38" i="13" s="1"/>
  <c r="S38" i="13" s="1"/>
  <c r="P62" i="11"/>
  <c r="J17" i="22"/>
  <c r="K30" i="13"/>
  <c r="F49" i="19"/>
  <c r="K7" i="9"/>
  <c r="J34" i="13" s="1"/>
  <c r="S34" i="13" s="1"/>
  <c r="P62" i="9"/>
  <c r="P62" i="4"/>
  <c r="K7" i="4"/>
  <c r="J27" i="13" s="1"/>
  <c r="S27" i="13" s="1"/>
  <c r="X25" i="13"/>
  <c r="J17" i="20"/>
  <c r="I25" i="26"/>
  <c r="J39" i="26" s="1"/>
  <c r="P30" i="13"/>
  <c r="AJ33" i="13"/>
  <c r="AJ34" i="13"/>
  <c r="P62" i="10"/>
  <c r="K7" i="10"/>
  <c r="K7" i="7"/>
  <c r="J32" i="13" s="1"/>
  <c r="S32" i="13" s="1"/>
  <c r="P62" i="7"/>
  <c r="E25" i="13"/>
  <c r="AE25" i="13"/>
  <c r="I29" i="19"/>
  <c r="I17" i="19"/>
  <c r="R33" i="13"/>
  <c r="AF40" i="13"/>
  <c r="AJ24" i="13"/>
  <c r="J55" i="1"/>
  <c r="E2" i="1" s="1"/>
  <c r="S70" i="1" s="1"/>
  <c r="I15" i="19"/>
  <c r="I15" i="27"/>
  <c r="H25" i="27"/>
  <c r="H23" i="27"/>
  <c r="H23" i="23"/>
  <c r="I14" i="27"/>
  <c r="J7" i="1"/>
  <c r="P60" i="1" s="1"/>
  <c r="P61" i="1" s="1"/>
  <c r="U25" i="13"/>
  <c r="N25" i="13"/>
  <c r="N42" i="13" s="1"/>
  <c r="N7" i="13" s="1"/>
  <c r="R34" i="13"/>
  <c r="P35" i="13"/>
  <c r="I35" i="31"/>
  <c r="O35" i="13"/>
  <c r="AC35" i="13"/>
  <c r="X30" i="13"/>
  <c r="AJ32" i="13"/>
  <c r="AJ37" i="13"/>
  <c r="R23" i="13"/>
  <c r="P62" i="8"/>
  <c r="K7" i="8"/>
  <c r="J33" i="13" s="1"/>
  <c r="K7" i="6"/>
  <c r="J29" i="13" s="1"/>
  <c r="P62" i="6"/>
  <c r="J17" i="30"/>
  <c r="I38" i="19"/>
  <c r="M11" i="27"/>
  <c r="I11" i="27" s="1"/>
  <c r="J17" i="26"/>
  <c r="L42" i="13"/>
  <c r="L7" i="13" s="1"/>
  <c r="W42" i="13"/>
  <c r="W7" i="13" s="1"/>
  <c r="M42" i="13"/>
  <c r="M7" i="13" s="1"/>
  <c r="S22" i="13"/>
  <c r="R22" i="13"/>
  <c r="AJ22" i="13"/>
  <c r="I10" i="23"/>
  <c r="I14" i="19"/>
  <c r="I25" i="16"/>
  <c r="J39" i="16" s="1"/>
  <c r="J17" i="16"/>
  <c r="J18" i="16" s="1"/>
  <c r="V61" i="5"/>
  <c r="V65" i="5" s="1"/>
  <c r="AH42" i="13" l="1"/>
  <c r="AH7" i="13" s="1"/>
  <c r="T8" i="3"/>
  <c r="G40" i="13"/>
  <c r="H40" i="13" s="1"/>
  <c r="J25" i="13"/>
  <c r="T8" i="2"/>
  <c r="H53" i="19"/>
  <c r="V81" i="5"/>
  <c r="V85" i="5" s="1"/>
  <c r="AA61" i="10"/>
  <c r="AA65" i="10" s="1"/>
  <c r="AA61" i="11" s="1"/>
  <c r="AA65" i="11" s="1"/>
  <c r="AA61" i="12" s="1"/>
  <c r="AA65" i="12" s="1"/>
  <c r="I27" i="13"/>
  <c r="I24" i="13"/>
  <c r="T42" i="13"/>
  <c r="T7" i="13" s="1"/>
  <c r="AI42" i="13"/>
  <c r="AI7" i="13" s="1"/>
  <c r="G35" i="13"/>
  <c r="H35" i="13" s="1"/>
  <c r="B42" i="13"/>
  <c r="B7" i="13" s="1"/>
  <c r="AB42" i="13"/>
  <c r="AB7" i="13" s="1"/>
  <c r="Y42" i="13"/>
  <c r="Y7" i="13" s="1"/>
  <c r="AG42" i="13"/>
  <c r="AG7" i="13" s="1"/>
  <c r="I27" i="31"/>
  <c r="J41" i="31" s="1"/>
  <c r="D42" i="13"/>
  <c r="D7" i="13" s="1"/>
  <c r="J18" i="31"/>
  <c r="AJ30" i="13"/>
  <c r="P42" i="13"/>
  <c r="P7" i="13" s="1"/>
  <c r="Z42" i="13"/>
  <c r="Z7" i="13" s="1"/>
  <c r="C42" i="13"/>
  <c r="C7" i="13" s="1"/>
  <c r="G30" i="13"/>
  <c r="H30" i="13" s="1"/>
  <c r="I27" i="19"/>
  <c r="J41" i="19" s="1"/>
  <c r="U42" i="13"/>
  <c r="U7" i="13" s="1"/>
  <c r="I27" i="23"/>
  <c r="J41" i="23" s="1"/>
  <c r="R35" i="13"/>
  <c r="T8" i="9"/>
  <c r="K42" i="13"/>
  <c r="K7" i="13" s="1"/>
  <c r="AD42" i="13"/>
  <c r="AD7" i="13" s="1"/>
  <c r="I38" i="13"/>
  <c r="V42" i="13"/>
  <c r="V7" i="13" s="1"/>
  <c r="J18" i="23"/>
  <c r="AF42" i="13"/>
  <c r="AF7" i="13" s="1"/>
  <c r="AA42" i="13"/>
  <c r="AA7" i="13" s="1"/>
  <c r="G22" i="13"/>
  <c r="H22" i="13" s="1"/>
  <c r="E42" i="13"/>
  <c r="E7" i="13" s="1"/>
  <c r="AJ40" i="13"/>
  <c r="T8" i="5"/>
  <c r="AC42" i="13"/>
  <c r="AC7" i="13" s="1"/>
  <c r="T8" i="7"/>
  <c r="AE42" i="13"/>
  <c r="AE7" i="13" s="1"/>
  <c r="I39" i="13"/>
  <c r="AJ25" i="13"/>
  <c r="I32" i="13"/>
  <c r="S23" i="13"/>
  <c r="I23" i="13" s="1"/>
  <c r="P64" i="1"/>
  <c r="O42" i="13"/>
  <c r="O7" i="13" s="1"/>
  <c r="T8" i="12"/>
  <c r="I28" i="13"/>
  <c r="I34" i="13"/>
  <c r="X42" i="13"/>
  <c r="X7" i="13" s="1"/>
  <c r="J18" i="27"/>
  <c r="J21" i="2"/>
  <c r="J7" i="17" s="1"/>
  <c r="J18" i="17" s="1"/>
  <c r="J40" i="17" s="1"/>
  <c r="T8" i="11"/>
  <c r="T8" i="4"/>
  <c r="J37" i="13"/>
  <c r="T8" i="10"/>
  <c r="T8" i="8"/>
  <c r="J18" i="19"/>
  <c r="J19" i="19" s="1"/>
  <c r="I27" i="27"/>
  <c r="J41" i="27" s="1"/>
  <c r="AJ35" i="13"/>
  <c r="T8" i="6"/>
  <c r="S29" i="13"/>
  <c r="J30" i="13"/>
  <c r="R25" i="13"/>
  <c r="S33" i="13"/>
  <c r="J35" i="13"/>
  <c r="I22" i="13"/>
  <c r="J40" i="16"/>
  <c r="V61" i="6"/>
  <c r="V65" i="6" s="1"/>
  <c r="H51" i="23" s="1"/>
  <c r="V81" i="6" l="1"/>
  <c r="V85" i="6" s="1"/>
  <c r="N51" i="13"/>
  <c r="S25" i="13"/>
  <c r="I25" i="13" s="1"/>
  <c r="R42" i="13"/>
  <c r="R7" i="13"/>
  <c r="AJ42" i="13"/>
  <c r="AJ7" i="13"/>
  <c r="J42" i="19"/>
  <c r="P59" i="2"/>
  <c r="J53" i="2"/>
  <c r="J55" i="2" s="1"/>
  <c r="S37" i="13"/>
  <c r="J40" i="13"/>
  <c r="J42" i="13" s="1"/>
  <c r="J7" i="13" s="1"/>
  <c r="S7" i="13" s="1"/>
  <c r="I29" i="13"/>
  <c r="S30" i="13"/>
  <c r="I33" i="13"/>
  <c r="S35" i="13"/>
  <c r="I35" i="13" s="1"/>
  <c r="V61" i="7"/>
  <c r="V65" i="7" s="1"/>
  <c r="V61" i="8" s="1"/>
  <c r="V65" i="8" s="1"/>
  <c r="V61" i="9" s="1"/>
  <c r="V65" i="9" s="1"/>
  <c r="H51" i="27" s="1"/>
  <c r="V81" i="7" l="1"/>
  <c r="V85" i="7" s="1"/>
  <c r="H52" i="23"/>
  <c r="H53" i="23" s="1"/>
  <c r="I7" i="13"/>
  <c r="J7" i="2"/>
  <c r="G23" i="13" s="1"/>
  <c r="H23" i="13" s="1"/>
  <c r="I37" i="13"/>
  <c r="S40" i="13"/>
  <c r="I40" i="13" s="1"/>
  <c r="I30" i="13"/>
  <c r="J21" i="3"/>
  <c r="E2" i="2"/>
  <c r="S70" i="2" s="1"/>
  <c r="V61" i="10"/>
  <c r="V65" i="10" s="1"/>
  <c r="V61" i="11" s="1"/>
  <c r="V65" i="11" s="1"/>
  <c r="V61" i="12" s="1"/>
  <c r="V65" i="12" s="1"/>
  <c r="H51" i="31" s="1"/>
  <c r="P60" i="2" l="1"/>
  <c r="P61" i="2" s="1"/>
  <c r="P64" i="2" s="1"/>
  <c r="V81" i="8"/>
  <c r="V85" i="8" s="1"/>
  <c r="S42" i="13"/>
  <c r="I42" i="13" s="1"/>
  <c r="N47" i="13"/>
  <c r="J53" i="3"/>
  <c r="J7" i="18"/>
  <c r="J18" i="18" s="1"/>
  <c r="J40" i="18" s="1"/>
  <c r="P59" i="3"/>
  <c r="V81" i="9" l="1"/>
  <c r="V85" i="9" s="1"/>
  <c r="J55" i="3"/>
  <c r="J7" i="3"/>
  <c r="V81" i="10" l="1"/>
  <c r="V85" i="10" s="1"/>
  <c r="H52" i="27"/>
  <c r="H53" i="27" s="1"/>
  <c r="G24" i="13"/>
  <c r="P60" i="3"/>
  <c r="P61" i="3" s="1"/>
  <c r="P64" i="3" s="1"/>
  <c r="J21" i="4"/>
  <c r="E2" i="3"/>
  <c r="S70" i="3" s="1"/>
  <c r="V81" i="11" l="1"/>
  <c r="V85" i="11" s="1"/>
  <c r="J7" i="20"/>
  <c r="J53" i="4"/>
  <c r="P59" i="4"/>
  <c r="G25" i="13"/>
  <c r="H24" i="13"/>
  <c r="V81" i="12" l="1"/>
  <c r="V85" i="12" s="1"/>
  <c r="J18" i="20"/>
  <c r="J40" i="20" s="1"/>
  <c r="J8" i="23"/>
  <c r="J19" i="23" s="1"/>
  <c r="J42" i="23" s="1"/>
  <c r="J55" i="4"/>
  <c r="J7" i="4"/>
  <c r="H25" i="13"/>
  <c r="H42" i="13" s="1"/>
  <c r="G42" i="13"/>
  <c r="G7" i="13" s="1"/>
  <c r="H7" i="13" s="1"/>
  <c r="N49" i="13" l="1"/>
  <c r="H52" i="31"/>
  <c r="H53" i="31" s="1"/>
  <c r="G27" i="13"/>
  <c r="H27" i="13" s="1"/>
  <c r="P60" i="4"/>
  <c r="P61" i="4" s="1"/>
  <c r="P64" i="4" s="1"/>
  <c r="E2" i="4"/>
  <c r="S70" i="4" s="1"/>
  <c r="J21" i="5"/>
  <c r="J7" i="21" l="1"/>
  <c r="J18" i="21" s="1"/>
  <c r="J40" i="21" s="1"/>
  <c r="P59" i="5"/>
  <c r="J53" i="5"/>
  <c r="J7" i="5" l="1"/>
  <c r="J55" i="5"/>
  <c r="E2" i="5" l="1"/>
  <c r="S70" i="5" s="1"/>
  <c r="J21" i="6"/>
  <c r="P60" i="5"/>
  <c r="P61" i="5" s="1"/>
  <c r="P64" i="5" s="1"/>
  <c r="G28" i="13"/>
  <c r="H28" i="13" s="1"/>
  <c r="P59" i="6" l="1"/>
  <c r="J7" i="22"/>
  <c r="J18" i="22" s="1"/>
  <c r="J40" i="22" s="1"/>
  <c r="J53" i="6"/>
  <c r="J7" i="6" l="1"/>
  <c r="J55" i="6"/>
  <c r="G29" i="13" l="1"/>
  <c r="H29" i="13" s="1"/>
  <c r="P60" i="6"/>
  <c r="P61" i="6" s="1"/>
  <c r="P64" i="6" s="1"/>
  <c r="E2" i="6"/>
  <c r="S70" i="6" s="1"/>
  <c r="J21" i="7"/>
  <c r="P59" i="7" l="1"/>
  <c r="J53" i="7"/>
  <c r="J7" i="24"/>
  <c r="J18" i="24" l="1"/>
  <c r="J40" i="24" s="1"/>
  <c r="J8" i="27"/>
  <c r="J19" i="27" s="1"/>
  <c r="J42" i="27" s="1"/>
  <c r="J55" i="7"/>
  <c r="J7" i="7"/>
  <c r="P60" i="7" l="1"/>
  <c r="P61" i="7" s="1"/>
  <c r="P64" i="7" s="1"/>
  <c r="G32" i="13"/>
  <c r="H32" i="13" s="1"/>
  <c r="E2" i="7"/>
  <c r="S70" i="7" s="1"/>
  <c r="J21" i="8"/>
  <c r="J53" i="8" l="1"/>
  <c r="J7" i="25"/>
  <c r="J18" i="25" s="1"/>
  <c r="J40" i="25" s="1"/>
  <c r="P59" i="8"/>
  <c r="J7" i="8" l="1"/>
  <c r="J55" i="8"/>
  <c r="J21" i="9" l="1"/>
  <c r="E2" i="8"/>
  <c r="S70" i="8" s="1"/>
  <c r="G33" i="13"/>
  <c r="H33" i="13" s="1"/>
  <c r="P60" i="8"/>
  <c r="P61" i="8" s="1"/>
  <c r="P64" i="8" s="1"/>
  <c r="P59" i="9" l="1"/>
  <c r="J53" i="9"/>
  <c r="J7" i="26"/>
  <c r="J18" i="26" s="1"/>
  <c r="J40" i="26" s="1"/>
  <c r="J7" i="9" l="1"/>
  <c r="J55" i="9"/>
  <c r="E2" i="9" l="1"/>
  <c r="S70" i="9" s="1"/>
  <c r="J21" i="10"/>
  <c r="G34" i="13"/>
  <c r="H34" i="13" s="1"/>
  <c r="P60" i="9"/>
  <c r="P61" i="9" s="1"/>
  <c r="P64" i="9" s="1"/>
  <c r="P59" i="10" l="1"/>
  <c r="J53" i="10"/>
  <c r="J7" i="28"/>
  <c r="J18" i="28" l="1"/>
  <c r="J40" i="28" s="1"/>
  <c r="J8" i="31"/>
  <c r="J19" i="31" s="1"/>
  <c r="J42" i="31" s="1"/>
  <c r="J55" i="10"/>
  <c r="J7" i="10"/>
  <c r="P60" i="10" l="1"/>
  <c r="P61" i="10" s="1"/>
  <c r="P64" i="10" s="1"/>
  <c r="G37" i="13"/>
  <c r="H37" i="13" s="1"/>
  <c r="J21" i="11"/>
  <c r="E2" i="10"/>
  <c r="S70" i="10" s="1"/>
  <c r="J53" i="11" l="1"/>
  <c r="J7" i="29"/>
  <c r="J18" i="29" s="1"/>
  <c r="J40" i="29" s="1"/>
  <c r="P59" i="11"/>
  <c r="J55" i="11" l="1"/>
  <c r="J7" i="11"/>
  <c r="P60" i="11" l="1"/>
  <c r="P61" i="11" s="1"/>
  <c r="P64" i="11" s="1"/>
  <c r="G38" i="13"/>
  <c r="H38" i="13" s="1"/>
  <c r="J21" i="12"/>
  <c r="E2" i="11"/>
  <c r="S70" i="11" s="1"/>
  <c r="J7" i="30" l="1"/>
  <c r="J18" i="30" s="1"/>
  <c r="J40" i="30" s="1"/>
  <c r="J53" i="12"/>
  <c r="P59" i="12"/>
  <c r="J7" i="12" l="1"/>
  <c r="J55" i="12"/>
  <c r="D9" i="13" s="1"/>
  <c r="G39" i="13" l="1"/>
  <c r="H39" i="13" s="1"/>
  <c r="P60" i="12"/>
  <c r="P61" i="12" s="1"/>
  <c r="P64" i="12" s="1"/>
  <c r="N46" i="13"/>
  <c r="N60" i="13" s="1"/>
  <c r="E2" i="12"/>
  <c r="S70" i="12" s="1"/>
</calcChain>
</file>

<file path=xl/sharedStrings.xml><?xml version="1.0" encoding="utf-8"?>
<sst xmlns="http://schemas.openxmlformats.org/spreadsheetml/2006/main" count="4519" uniqueCount="502">
  <si>
    <t>11A</t>
  </si>
  <si>
    <t>15A</t>
  </si>
  <si>
    <t>20A</t>
  </si>
  <si>
    <t>Date</t>
  </si>
  <si>
    <t>No.</t>
  </si>
  <si>
    <t>Page No.</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</si>
  <si>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</si>
  <si>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</si>
  <si>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</si>
  <si>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</si>
  <si>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</si>
  <si>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</si>
  <si>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</si>
  <si>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</si>
  <si>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</si>
  <si>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</si>
  <si>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</si>
  <si>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</si>
  <si>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</si>
  <si>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</si>
  <si>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</si>
  <si>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</si>
  <si>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</si>
  <si>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</si>
  <si>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</si>
  <si>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</si>
  <si>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</si>
  <si>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</si>
  <si>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</si>
  <si>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</si>
  <si>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</si>
  <si>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</si>
  <si>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</si>
  <si>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</si>
  <si>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</si>
  <si>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</si>
  <si>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</si>
  <si>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JAN</t>
  </si>
  <si>
    <t>MAR</t>
  </si>
  <si>
    <t>SEP</t>
  </si>
  <si>
    <t>OCT</t>
  </si>
  <si>
    <t>NOV</t>
  </si>
  <si>
    <t>TOTALS</t>
  </si>
  <si>
    <t>Total</t>
  </si>
  <si>
    <t>11 - 15A</t>
  </si>
  <si>
    <t>TOTAL</t>
  </si>
  <si>
    <t>1</t>
  </si>
  <si>
    <t>16 - 31</t>
  </si>
  <si>
    <t>NOM</t>
  </si>
  <si>
    <t>Recettes</t>
  </si>
  <si>
    <t>Dépenses</t>
  </si>
  <si>
    <t>Autres</t>
  </si>
  <si>
    <t>Délégués</t>
  </si>
  <si>
    <t>Explications</t>
  </si>
  <si>
    <t>Mois</t>
  </si>
  <si>
    <t>JANVIER</t>
  </si>
  <si>
    <t>RECETTES</t>
  </si>
  <si>
    <t>RECETTES SYNDICAT LOCAL</t>
  </si>
  <si>
    <t>EXPLICATIONS</t>
  </si>
  <si>
    <t>DÉPÔTS ET CHÈQUES</t>
  </si>
  <si>
    <t>TAXES ET AUTRES DÉDUCTIONS</t>
  </si>
  <si>
    <t>LIVRE DU SECRÉTAIRE FINANCIER</t>
  </si>
  <si>
    <t>DÉPENSES</t>
  </si>
  <si>
    <t>SOLDE REPORTÉ</t>
  </si>
  <si>
    <t>DÉPÔT EN TRANSIT</t>
  </si>
  <si>
    <t>DÉPÔT</t>
  </si>
  <si>
    <t>INTÉRÊTS</t>
  </si>
  <si>
    <t>BANQUE 2</t>
  </si>
  <si>
    <t>COMPTE #</t>
  </si>
  <si>
    <t>DESCRIPTION</t>
  </si>
  <si>
    <t>DÉPÔTS</t>
  </si>
  <si>
    <t>BANQUE 3</t>
  </si>
  <si>
    <t>BANQUE 4</t>
  </si>
  <si>
    <t xml:space="preserve"> TOTAL COURANT</t>
  </si>
  <si>
    <t>TOTAL COURANT</t>
  </si>
  <si>
    <t>FÉVRIER</t>
  </si>
  <si>
    <t>MARS</t>
  </si>
  <si>
    <t>Différence</t>
  </si>
  <si>
    <t>BANQUE 1</t>
  </si>
  <si>
    <t>Chèq</t>
  </si>
  <si>
    <t>CHÈQUES EN CIRCULATIONS</t>
  </si>
  <si>
    <t>Chèque #</t>
  </si>
  <si>
    <t>Montant</t>
  </si>
  <si>
    <t>AVRIL</t>
  </si>
  <si>
    <t>MAI</t>
  </si>
  <si>
    <t>JUIN</t>
  </si>
  <si>
    <t>( + OU - )</t>
  </si>
  <si>
    <t>JUILLET</t>
  </si>
  <si>
    <t>AOÛT</t>
  </si>
  <si>
    <t>SEPTEMBRE</t>
  </si>
  <si>
    <t>OCTOBRE</t>
  </si>
  <si>
    <t>NOVEMBRE</t>
  </si>
  <si>
    <t>DÉCEMBRE</t>
  </si>
  <si>
    <t>ERREUR</t>
  </si>
  <si>
    <t>Reçu</t>
  </si>
  <si>
    <t>Déboursés</t>
  </si>
  <si>
    <t>CHÈQUES ET DÉPÔTS</t>
  </si>
  <si>
    <t>1ER TRIM</t>
  </si>
  <si>
    <t>2 ÈME TRIM</t>
  </si>
  <si>
    <t>3 ÈME TRIM</t>
  </si>
  <si>
    <t>DÉC</t>
  </si>
  <si>
    <t>4 ÈME TRIM</t>
  </si>
  <si>
    <t>Année</t>
  </si>
  <si>
    <t>BANQUE 5</t>
  </si>
  <si>
    <t>BANQUE 6</t>
  </si>
  <si>
    <t>BANQUE 7</t>
  </si>
  <si>
    <t>BANQUE 8</t>
  </si>
  <si>
    <t>BANQUE 12</t>
  </si>
  <si>
    <t>BANQUE 9</t>
  </si>
  <si>
    <t>BANQUE 10</t>
  </si>
  <si>
    <t>BANQUE 11</t>
  </si>
  <si>
    <t>SOLDE À REPORTER</t>
  </si>
  <si>
    <t>IMPÔTS ET AUTRES DÉDUCTIONS</t>
  </si>
  <si>
    <t>AU 31 DÉC</t>
  </si>
  <si>
    <t>AU 30 NOV</t>
  </si>
  <si>
    <t>AU 1 DÉC</t>
  </si>
  <si>
    <t>AU 1 NOV</t>
  </si>
  <si>
    <t>AU 1 OCT</t>
  </si>
  <si>
    <t>AU 31 OCT</t>
  </si>
  <si>
    <t>AU 1 SEP</t>
  </si>
  <si>
    <t>AU 30 SEP</t>
  </si>
  <si>
    <t>AU 1 AOÛ</t>
  </si>
  <si>
    <t>AU 31 AOÛ</t>
  </si>
  <si>
    <t>AU 1 JUIL</t>
  </si>
  <si>
    <t>AU 31 JUIL</t>
  </si>
  <si>
    <t>AU 1 JUIN</t>
  </si>
  <si>
    <t>AU 30 JUIN</t>
  </si>
  <si>
    <t>AU 1 MAI</t>
  </si>
  <si>
    <t>AU 31 MAI</t>
  </si>
  <si>
    <t>AU 1 AVR</t>
  </si>
  <si>
    <t>AU 30 AVR</t>
  </si>
  <si>
    <t>AU 1 MAR</t>
  </si>
  <si>
    <t>AU 31 MAR</t>
  </si>
  <si>
    <t>AU 1 FÉV</t>
  </si>
  <si>
    <t>AU 28 FÉV</t>
  </si>
  <si>
    <t>AU 1 JAN</t>
  </si>
  <si>
    <t>AU 31 JAN</t>
  </si>
  <si>
    <t>SOLDE BANCAIRE AU 31 JANVIER</t>
  </si>
  <si>
    <t>SOLDE RÉEL AU 31 JANVIER</t>
  </si>
  <si>
    <t>SOLDE BANCAIRE AU 28 FÉVRIER</t>
  </si>
  <si>
    <t>SOLDE RÉEL AU 28 FÉVRIER</t>
  </si>
  <si>
    <t>SOLDE BANCAIRE AU 31 MARS</t>
  </si>
  <si>
    <t>SOLDE RÉEL AU 31 MARS</t>
  </si>
  <si>
    <t>SOLDE BANCAIRE AU 30 AVRIL</t>
  </si>
  <si>
    <t>SOLDE RÉEL AU 30 AVRIL</t>
  </si>
  <si>
    <t>SOLDE BANCAIRE AU 31 MAI</t>
  </si>
  <si>
    <t>SOLDE RÉEL AU 31 MAI</t>
  </si>
  <si>
    <t>SOLDE BANCAIRE AU 30 JUIN</t>
  </si>
  <si>
    <t>SOLDE RÉEL AU 30 JUIN</t>
  </si>
  <si>
    <t>SOLDE BANCAIRE AU 31 JUILLET</t>
  </si>
  <si>
    <t>SOLDE RÉEL AU 31 JUILLET</t>
  </si>
  <si>
    <t>SOLDE BANCAIRE AU 31 AOÛT</t>
  </si>
  <si>
    <t>SOLDE RÉEL AU 31 AOÛT</t>
  </si>
  <si>
    <t>SOLDE BANCAIRE AU 30 SEPTEMBRE</t>
  </si>
  <si>
    <t>SOLDE RÉEL AU 30 SEPTEMBRE</t>
  </si>
  <si>
    <t>SOLDE BANCAIRE AU 31 OCTOBRE</t>
  </si>
  <si>
    <t>SOLDE RÉEL AU 31 OCTOBRE</t>
  </si>
  <si>
    <t>SOLDE BANCAIRE AU 30 NOVEMBRE</t>
  </si>
  <si>
    <t>SOLDE RÉEL AU 30 NOVEMBRE</t>
  </si>
  <si>
    <t>SOLDE BANCAIRE AU 31 DÉCEMBRE</t>
  </si>
  <si>
    <t>SOLDE RÉEL AU 31 DÉCEMBRE</t>
  </si>
  <si>
    <t xml:space="preserve"> </t>
  </si>
  <si>
    <t>Janvier</t>
  </si>
  <si>
    <t>En caisse au début du mois selon le rapport précédent………………………………………………………</t>
  </si>
  <si>
    <t>……………..</t>
  </si>
  <si>
    <t xml:space="preserve">          AJOUTEZ LES RECETTES DE CAISSE DU MOIS:</t>
  </si>
  <si>
    <t>Remboursements de cotisations et droits……………………………………………………………………………………</t>
  </si>
  <si>
    <t>Recettes diverses……………………………………………………………………………………….</t>
  </si>
  <si>
    <t>Revenus d'intérêts ou de location……………………………………………………………………………</t>
  </si>
  <si>
    <t>Virements de comptes et valeurs vendues……………………………………………………………………..</t>
  </si>
  <si>
    <t>Déductions: impôts retenus des salaires et paiements d'heures de travail perdues………………………………………………………………………….</t>
  </si>
  <si>
    <t xml:space="preserve">  </t>
  </si>
  <si>
    <t>TOTAL RECETTES…………………………………………………………………………………….</t>
  </si>
  <si>
    <t xml:space="preserve">        SOUSTRAYEZ LES DÉPENSES:</t>
  </si>
  <si>
    <t>Salaires et paiements d'heures de travail perdues:</t>
  </si>
  <si>
    <t xml:space="preserve">     Dirigeantes et dirigeants…………………………………………………………………………….</t>
  </si>
  <si>
    <t xml:space="preserve">     Comité des griefs……………………………………………………………….</t>
  </si>
  <si>
    <t xml:space="preserve">     Délégués et autres……………………………………………………………….</t>
  </si>
  <si>
    <t xml:space="preserve">     Dépenses imposables……………………………………………………………………………..</t>
  </si>
  <si>
    <t>Remboursements de dépenses individuelles……………………………………………………………………</t>
  </si>
  <si>
    <t>Frais d'éducation, de loisirs et de conférences……………………………………………………….</t>
  </si>
  <si>
    <t>Fournitures et dépenses de bureau………………………………………………………………………….</t>
  </si>
  <si>
    <t>Loyer, services publics et entretien…………………………………………………………………………………</t>
  </si>
  <si>
    <t>Dons et fleurs………...………………………………………………………………………………..</t>
  </si>
  <si>
    <t>Taxes payées……………………………………………………………………………………………..</t>
  </si>
  <si>
    <t>Honoraires professionnels……………………………………………………………………………………..</t>
  </si>
  <si>
    <t>Faux frais……....……………………………………………………………………………………..</t>
  </si>
  <si>
    <t>Versements de cotisations et de droits………………………………………………………………………………</t>
  </si>
  <si>
    <t>Virements de comptes et achats de valeurs……………………………………………………………..</t>
  </si>
  <si>
    <t xml:space="preserve">        Nous certifions par la présente que l'état de caisse exposé ci-dessus est juste et qu'il représente </t>
  </si>
  <si>
    <t>un sommaire des transactions de notre syndicat local telles qu'inscrites à ses livres pour le mois visé.</t>
  </si>
  <si>
    <t xml:space="preserve">        Les dettes impayées de notre syndicat local au dernier jour de ce mois s'élevaient à</t>
  </si>
  <si>
    <t>Secrétaire Financier</t>
  </si>
  <si>
    <t>Trésorier</t>
  </si>
  <si>
    <r>
      <t xml:space="preserve">        </t>
    </r>
    <r>
      <rPr>
        <b/>
        <sz val="10"/>
        <rFont val="Arial"/>
        <family val="2"/>
      </rPr>
      <t>Total des dépenses……………………………………………………………………………………………………….</t>
    </r>
  </si>
  <si>
    <t>Février</t>
  </si>
  <si>
    <t>Mars</t>
  </si>
  <si>
    <t>Cotisations et droits recueillis……………………………………………………………………………..</t>
  </si>
  <si>
    <t>Frais de capitation……………………………………………………………………………………….</t>
  </si>
  <si>
    <t>RAPPORT TRIMESTRIEL DU COMITÉ DE VÉRIFICATION</t>
  </si>
  <si>
    <t>VÉRIFICATION DU:</t>
  </si>
  <si>
    <t>Premier trimestre</t>
  </si>
  <si>
    <t>RECETTES ET DÉBOURSÉS</t>
  </si>
  <si>
    <t xml:space="preserve">          AJOUTER LES RECETTES DE CAISSE DU MOIS:</t>
  </si>
  <si>
    <t>SOUSTRAYEZ LES DÉBOURSÉS</t>
  </si>
  <si>
    <t>CONCORDANCE DES COMPTE</t>
  </si>
  <si>
    <t>Total des fonds en banque……………………………</t>
  </si>
  <si>
    <t>Vérification des autres actifs ou passifs:</t>
  </si>
  <si>
    <t>SYNDIC</t>
  </si>
  <si>
    <t>Avril</t>
  </si>
  <si>
    <t>Mai</t>
  </si>
  <si>
    <t>Juin</t>
  </si>
  <si>
    <t>VÉRIFICATION  DU:</t>
  </si>
  <si>
    <t>Deuxième trimestre</t>
  </si>
  <si>
    <t>Juillet</t>
  </si>
  <si>
    <t>Août</t>
  </si>
  <si>
    <t>Septembre</t>
  </si>
  <si>
    <t xml:space="preserve">VÉRIFICATION DU : </t>
  </si>
  <si>
    <t>Troisième trimestre</t>
  </si>
  <si>
    <t>Octobre</t>
  </si>
  <si>
    <t>Novembre</t>
  </si>
  <si>
    <t>Décembre</t>
  </si>
  <si>
    <t>Quatrième trimestre</t>
  </si>
  <si>
    <t>30 Juin</t>
  </si>
  <si>
    <t>31 Mars</t>
  </si>
  <si>
    <t>30 Sept</t>
  </si>
  <si>
    <t>31 Déc</t>
  </si>
  <si>
    <t>En caisse au début du mois selon le rapport précédent……….………………………………………………………</t>
  </si>
  <si>
    <t>TOTAL INSCRIT AU LIVRE………..…………………………………………………………………</t>
  </si>
  <si>
    <t xml:space="preserve">     Comité des griefs…..…………………………………………………………….</t>
  </si>
  <si>
    <t>TOTAL INSCRIT AU LIVRE……………..……………………………………………………………</t>
  </si>
  <si>
    <t xml:space="preserve">     Comité des griefs……..………………………………………………………….</t>
  </si>
  <si>
    <t>Dons et fleurs………….……………………………………………………………………………..</t>
  </si>
  <si>
    <t>Faux frais………….…………………………………………………………………………………..</t>
  </si>
  <si>
    <t>En caisse au début du mois selon le rapport précédent……………...…………………………………………</t>
  </si>
  <si>
    <t>TOTAL INSCRIT AU LIVRE…………..………………………………………………………………</t>
  </si>
  <si>
    <t>Dons et fleurs…………………..……………………………………………………………………..</t>
  </si>
  <si>
    <t>Faux frais…………………….………………………………………………………………………..</t>
  </si>
  <si>
    <t xml:space="preserve">     Comité des griefs…………..…………………………………………………….</t>
  </si>
  <si>
    <t>Faux frais…………….………………………………………………………………………………..</t>
  </si>
  <si>
    <t>En caisse au début du mois selon le rapport précédent………….………………………………………………</t>
  </si>
  <si>
    <t xml:space="preserve">     Comité des griefs……………………..………………………………………….</t>
  </si>
  <si>
    <t>Dons et fleurs…………..……………………………………………………………………………..</t>
  </si>
  <si>
    <t>Faux frais………………..……………………………………………………………………………..</t>
  </si>
  <si>
    <t>TOTAL INSCRIT AU LIVRE………………..…………………………………………………………</t>
  </si>
  <si>
    <t>Faux frais……………….……………………………………………………………………………..</t>
  </si>
  <si>
    <t>En caisse au début du mois selon le rapport précédent…….……………………………………………………</t>
  </si>
  <si>
    <t xml:space="preserve">     Comité des griefs……………..………………………………………………….</t>
  </si>
  <si>
    <t>Dons et fleurs………………..………………………………………………………………………..</t>
  </si>
  <si>
    <t>En caisse au début du mois selon le rapport précédent……………….…………………………………………</t>
  </si>
  <si>
    <t>Dons et fleurs…………………………………………………..……………………………………..</t>
  </si>
  <si>
    <t>En caisse au début du mois selon le rapport précédent………………………………………….………………</t>
  </si>
  <si>
    <t>TOTAL INSCRIT AU LIVRE………...……..…………………………………………………………</t>
  </si>
  <si>
    <t>Faux frais……………..………………………………………………………………………………..</t>
  </si>
  <si>
    <t>En caisse au début du mois selon le rapport précédent……….…………………………………………………</t>
  </si>
  <si>
    <t>Dons et fleurs……………..…………………………………………………………………………..</t>
  </si>
  <si>
    <t>Faux frais…………..…………………………………………………………………………………..</t>
  </si>
  <si>
    <t>TOTAL RECETTES…….……………………………………………………………………………….</t>
  </si>
  <si>
    <t>TOTAL INSCRIT AU LIVRE…………...………………………………………………………………</t>
  </si>
  <si>
    <t xml:space="preserve">     Comité des griefs………..……………………………………………………….</t>
  </si>
  <si>
    <t>TOTAL RECETTES……………….…………………………………………………………………….</t>
  </si>
  <si>
    <t>TOTAL RECETTES…………….……………………………………………………………………….</t>
  </si>
  <si>
    <t>TOTAL INSCRIT AU LIVRE………………...…………………………………………………………</t>
  </si>
  <si>
    <t>Dons et fleurs……………………..…………………………………………………………………..</t>
  </si>
  <si>
    <t>1,45% et 2¢ de l'heure de cotisations précomptées……………………</t>
  </si>
  <si>
    <t>RQAP et autres…………………………………………………………………………..</t>
  </si>
  <si>
    <t>8</t>
  </si>
  <si>
    <t>SALAIRES, TEMPS PERDUS ET DÉPENSES IMPOSABLES</t>
  </si>
  <si>
    <t>1 janvier</t>
  </si>
  <si>
    <t>31 déc.</t>
  </si>
  <si>
    <t>DÉBUT D'ANNÉE</t>
  </si>
  <si>
    <t>FIN D'ANNÉE</t>
  </si>
  <si>
    <t>ÉPARGNE 1</t>
  </si>
  <si>
    <t>ÉPARGNE 2</t>
  </si>
  <si>
    <t>ÉPARGNE 3</t>
  </si>
  <si>
    <t>ÉPARGNE 4</t>
  </si>
  <si>
    <t>ÉPARGNE 5</t>
  </si>
  <si>
    <t>ÉPARGNE 6</t>
  </si>
  <si>
    <t>ÉPARGNE 7</t>
  </si>
  <si>
    <t>ÉPARGNE 8</t>
  </si>
  <si>
    <t>ÉPARGNE 9</t>
  </si>
  <si>
    <t>ÉPARGNE 10</t>
  </si>
  <si>
    <t>ÉPARGNE 11</t>
  </si>
  <si>
    <t>ÉPARGNE 12</t>
  </si>
  <si>
    <t>IMMOBILISATIONS</t>
  </si>
  <si>
    <t>Début d'année + achats durant l'année</t>
  </si>
  <si>
    <t>COMPTE  CHÈQUE</t>
  </si>
  <si>
    <t>Solde en banque à la fin de l'année</t>
  </si>
  <si>
    <t>Solde réel au livre à la fin de l'année</t>
  </si>
  <si>
    <t>Solde aux livres</t>
  </si>
  <si>
    <t xml:space="preserve">SYNDICAT DES MÉTALLOS SL </t>
  </si>
  <si>
    <t>POUR L'ANNÉE</t>
  </si>
  <si>
    <t>1er octobre  au 31 décembre</t>
  </si>
  <si>
    <t>1er avril au 30 juin</t>
  </si>
  <si>
    <t>1er janvier au 31 mars</t>
  </si>
  <si>
    <t>COLONNES 15 À 15A</t>
  </si>
  <si>
    <t>Onglet de janvier seulement</t>
  </si>
  <si>
    <t>Tous les onglets de rapports mensuels</t>
  </si>
  <si>
    <t>Janvier à décembre</t>
  </si>
  <si>
    <t>Conciliation ou rapprochement bancaire</t>
  </si>
  <si>
    <r>
      <rPr>
        <b/>
        <u/>
        <sz val="10"/>
        <rFont val="Times New Roman"/>
        <family val="1"/>
      </rPr>
      <t>POUR FINALISER LA CONCILIATION DU MOIS, REMPLIR LES CELLULES EN JAUNE AVEC LES BONNES DONNÉES.</t>
    </r>
    <r>
      <rPr>
        <sz val="10"/>
        <rFont val="Times New Roman"/>
        <family val="1"/>
      </rPr>
      <t xml:space="preserve"> </t>
    </r>
  </si>
  <si>
    <t xml:space="preserve">VOUS DEVEZ INSCRIRE LE COÛT DES COTISATIONS PAR HEURE ET LES COTISATIONS EN POURCENTAGE SELON LE TARIF DE VOTRE SECTION LOCALE. DÉDUIRE ET REMETTENT LES COTISATIONS À 1,45% FOIS LES GAINS BRUTS PLUS LE 2 CENTS DE L’HEURE TRAVAILLÉE POUR LE RECRUTEMENT. </t>
  </si>
  <si>
    <t xml:space="preserve">VOUS N’AVEZ RIEN À INSCRIRE DANS LES RAPPORTS MENSUELS, LES DONNÉES DU GRAND LIVRE SERONT AUTOMATIQUEMENT TRANSFÉRÉES DANS LE RAPPORT. ASSUREZ-VOUS DE VÉRIFIER SI LES SOLDES FINAUX ENTRE LE RAPPORT MENSUEL ET LE GRAND LIVRE CONCORDES. </t>
  </si>
  <si>
    <t>SI VOTRE SOLDE À LA BANQUE EST DE PLUS DE $1 MILLION, VOUS DEVEZ CHANGER L’AFFICHAGE SUR CHAQUE ONGLET À AU MOINS 110% (ALLEZ À AFFICHAGE – ZOOM – POURCENTAGE – INSCRIRE 110 OU PLUS).</t>
  </si>
  <si>
    <t xml:space="preserve">VOUS N’AVEZ RIEN À INSCRIRE DANS LES RAPPORTS TRIMESTRIELS, LES DONNÉES DU GRAND LIVRE SERONT AUTOMATIQUEMENT TRANSFÉRÉES DANS LE RAPPORT. ASSUREZ-VOUS DE VÉRIFIER SI LES SOLDES FINAUX ENTRE LE RAPPORT TRIMESTRIEL, LE RAPPORT MENSUEL ET LE GRAND LIVRE CONCORDES. </t>
  </si>
  <si>
    <t>Tous les onglets de rapports trimestriels (rapports des syndics)</t>
  </si>
  <si>
    <t>LE RAPPORT MENSUEL DOIT ÊTRE IMPRIMÉ ET PRÉSENTÉ AUX MEMBRES À LA PROCHAINE L’ASSEMBLÉE MENSUELLE ORDINAIRE, CE RAPPORT DOIT ÊTRE SIGNÉ ET DOIT ÊTRE JOINT AU LIVRE DES PROCÈS-VERBAUX DU SECRÉTAIRE ARCHIVISTE, SUIVANT L’ASSEMBLÉE.</t>
  </si>
  <si>
    <t>DUPLICATA - Faire parvenir au Secrétaire Trésorier International</t>
  </si>
  <si>
    <t>CE RAPPORT ANNUEL DOIT ÊTRE IMPRIMÉ ET ENVOYÉ AU SECRÉTAIRE TRÉSORIER INTERNATIONAL DANS UN DÉLAI DE 6 JOURS APRÈS LA FERMETURE ANNUELLE DU GRAND LIVRE. (NOTE : UNE ANNÉE DE RÉFÉRENCE EST UNE ANNÉE CALENDRIER).</t>
  </si>
  <si>
    <t>LES SECTIONS LOCALES SONT REQUISES DE DÉDUIRE LES COTISATIONS SYNDICALE SUR TOUS LES SALAIRES ET LE TEMPS PERDU PAYÉS À SES MEMBRES. TOUTES LES DÉDUCTIONS DE COTISATION SYNDICALE DOIVENT ÊTRE REMIS À L'INTERNATIONAL.</t>
  </si>
  <si>
    <t>IL Y A UN ONGLET ‘’RAPPORT ANNUEL’’ À LA FIN OÙ VOUS N’AVEZ AUCUNES DONNÉES À ENTRER À L’EXCEPTION DES DONNÉES POUR METTRE À JOURS LE MONTANT DE VOS IMMOBILISATIONS, LE RESTE DES DONNÉES SE METTRONT À JOURS AUTOMATIQUEMENT.</t>
  </si>
  <si>
    <t>tous les onglets</t>
  </si>
  <si>
    <t>LORSQUE VOUS AVEZ UNE CELLULE EN JAUNE, VOUS POURRIEZ AVOIR À SAISIR DES VALEURS OU DU TEXTE.</t>
  </si>
  <si>
    <t>DÉDUCTIONS SUR LES COTISATIONS SYNDICALE.</t>
  </si>
  <si>
    <t>À LA FIN DE CHAQUE MOIS, VOUS DEVEZ INSCRIRE TOUS LES CHÈQUES EN CIRCULATIONS. LE TOTAL APPARAITRA AUTOMATIQUEMENT DANS LA CELLULE ''CHÈQUES EN CIRCULATIONS'' DE LA CONCILIATION DU MOIS EN COURS.</t>
  </si>
  <si>
    <t>IL Y A UN CONTRÔLE D'ERREURS ENTRE LES COLONNES 9 ET 10 POUR S'ASSURER QU'IL N'Y A PAS D'ERREURS. CE CONTRÔLE D'ERREUR NOUS DONNE UNE VISUALISATION À SAVOIR SI LES 2 COTÉS BALANCE.</t>
  </si>
  <si>
    <t xml:space="preserve">ENTRER LE SOLDE FINAL DE CHAQUE MOIS ET LES ADDITIONNER. </t>
  </si>
  <si>
    <t>DIRECTIVES AU SECRÉTAIRE FINANCIER POUR COMPLÉTER LE GRAND LIVRE</t>
  </si>
  <si>
    <t>LE SOLDE FINAL SERA AUTOMATIQUEMENT REPORTÉ AU DÉBUT DU MOIS SUIVANT.</t>
  </si>
  <si>
    <r>
      <t xml:space="preserve">LES RAPPORTS TRIMESTRIELS NE DOIVENT PAS ÊTRE MONTRÉS AUX SYNDICS AVANT QUE LA VÉRIFICATION DU TRIMESTRE SOIT COMPLÉTÉE. ENTRE TEMPS LES RAPPORTS TRIMESTRIELS SERVENT COMME GUIDE ET NOUS AIDE À TROUVER S’IL Y A DES DIVERGENCES AVEC LE GRAND LIVRE. QUAND UNE VÉRIFICATION EST COMPLÉTÉE ET QUE TOUTES LES ERREURS ONT ÉTÉ CORRIGÉES, LE RAPPORT MENSUEL DOIT ÊTRE IMPRIMÉ ET PRÉSENTÉ AUX MEMBRES À LA PROCHAINE L’ASSEMBLÉE MENSUELLE ORDINAIRE, CE RAPPORT DOIT ÊTRE SIGNÉ ET DOIT ÊTRE JOINT AU LIVRE DES PROCÈS-VERBAUX DU SECRÉTAIRE ARCHIVISTE, SUIVANT L’ASSEMBLÉE. IL DOIT ÊTRE ENVOYÉ AU SECRÉTAIRE TRÉSORIER INTERNATIONAL SOIT PAR ENVOIE POSTALE OU PAR COURRIEL À </t>
    </r>
    <r>
      <rPr>
        <u/>
        <sz val="10"/>
        <color theme="3"/>
        <rFont val="Times New Roman"/>
        <family val="1"/>
      </rPr>
      <t xml:space="preserve">lureports@usw.org </t>
    </r>
    <r>
      <rPr>
        <sz val="10"/>
        <rFont val="Times New Roman"/>
        <family val="1"/>
      </rPr>
      <t>.</t>
    </r>
  </si>
  <si>
    <t>RAPPORT MENSUEL</t>
  </si>
  <si>
    <t>Solde bancaire au :</t>
  </si>
  <si>
    <r>
      <t xml:space="preserve">        </t>
    </r>
    <r>
      <rPr>
        <b/>
        <sz val="10"/>
        <color theme="1"/>
        <rFont val="Arial"/>
        <family val="2"/>
      </rPr>
      <t>Total des dépenses……………………………………………………………………………………………………….</t>
    </r>
  </si>
  <si>
    <t>En caisse au début du mois selon le rapport précédent……………………………………………………..</t>
  </si>
  <si>
    <t>Remboursements de cotisations et droits……………………………………………………..</t>
  </si>
  <si>
    <t>Recettes diverses…………………………………………………………………………………</t>
  </si>
  <si>
    <t>Revenus d'intérêts ou de location………………………………………………………………</t>
  </si>
  <si>
    <t>Cotisations et droits recueillis………………………………………………………………….</t>
  </si>
  <si>
    <t>Virements de comptes et valeurs vendues………………………………………………………</t>
  </si>
  <si>
    <t>Déductions: impôts retenus des salaires et paiements d'heures de travail perdues………</t>
  </si>
  <si>
    <t>1,45% et 2¢ de l'heure de cotisations précomptées…………………</t>
  </si>
  <si>
    <t>RQAP et autres…………………………………………………………</t>
  </si>
  <si>
    <t>TOTAL RECETTES…………………………………………………………………………………</t>
  </si>
  <si>
    <t>TOTAL INSCRIT AU LIVRE…………….…………………………………………………………</t>
  </si>
  <si>
    <t xml:space="preserve">     Dirigeantes et dirigeants………………………………………………………</t>
  </si>
  <si>
    <t xml:space="preserve">     Comité des griefs……..………………………………………………………..</t>
  </si>
  <si>
    <t xml:space="preserve">     Délégués et autres………………………………………………………………</t>
  </si>
  <si>
    <t xml:space="preserve">     Dépenses imposables…………………………………………………………</t>
  </si>
  <si>
    <r>
      <t>TOTAL</t>
    </r>
    <r>
      <rPr>
        <b/>
        <sz val="10"/>
        <rFont val="Arial"/>
        <family val="2"/>
      </rPr>
      <t>………………………………………………………………………………….</t>
    </r>
  </si>
  <si>
    <t>Remboursements de dépenses individuelles……………………………………………………</t>
  </si>
  <si>
    <t>Frais d'éducation, de loisirs et de conférences…………………………………………………</t>
  </si>
  <si>
    <t>Frais de capitation…………………………………………………………………………………</t>
  </si>
  <si>
    <t>Fournitures et dépenses de bureau………………………………………………………………</t>
  </si>
  <si>
    <t>Loyer, services public et entretien……………………………………………………………….</t>
  </si>
  <si>
    <t>Dons et fleurs…………….…………………………………………………………………………</t>
  </si>
  <si>
    <t>Taxes payées………………………………………………………………………………………</t>
  </si>
  <si>
    <t>Honoraires professionnels…………………………………………………………………………</t>
  </si>
  <si>
    <t>Faux frais…………….………………………………………………………………………………</t>
  </si>
  <si>
    <t>Versements de cotisations et de droits…………………………………………………………</t>
  </si>
  <si>
    <t>Virements de comptes et achats de valeurs…………………………………………………..</t>
  </si>
  <si>
    <t>TOTAL DES DÉPENSES…………………………………………………………………………….</t>
  </si>
  <si>
    <t>Solde de caisse à la fin du mois……………………………………………………………………………</t>
  </si>
  <si>
    <t>………………………</t>
  </si>
  <si>
    <t>Plus les dépôts et argent en main……………………..</t>
  </si>
  <si>
    <t>Total………………………………………………………</t>
  </si>
  <si>
    <t>Moins les chèques en circulation…………………..…</t>
  </si>
  <si>
    <t>Solde réel en banque………………………</t>
  </si>
  <si>
    <t>Compte(s) d'épargne…………………………</t>
  </si>
  <si>
    <t>Autre(s) investissement(s)…………………</t>
  </si>
  <si>
    <r>
      <t xml:space="preserve">ENTRER LA VALEUR ACTUELLE DE VOS IMMOBILISATIONS À LA </t>
    </r>
    <r>
      <rPr>
        <sz val="10"/>
        <color rgb="FFFF0000"/>
        <rFont val="Times New Roman"/>
        <family val="1"/>
      </rPr>
      <t>CELLULE K-2</t>
    </r>
    <r>
      <rPr>
        <sz val="10"/>
        <rFont val="Times New Roman"/>
        <family val="1"/>
      </rPr>
      <t>.</t>
    </r>
  </si>
  <si>
    <r>
      <t xml:space="preserve">ENTRER L'ANNÉE COURANTE À LA </t>
    </r>
    <r>
      <rPr>
        <sz val="10"/>
        <color rgb="FFFF0000"/>
        <rFont val="Times New Roman"/>
        <family val="1"/>
      </rPr>
      <t>CELLULE  E-11</t>
    </r>
    <r>
      <rPr>
        <sz val="10"/>
        <rFont val="Times New Roman"/>
        <family val="1"/>
      </rPr>
      <t>.</t>
    </r>
  </si>
  <si>
    <r>
      <t xml:space="preserve">CLIQUER SUR LA </t>
    </r>
    <r>
      <rPr>
        <sz val="10"/>
        <color rgb="FFFF0000"/>
        <rFont val="Times New Roman"/>
        <family val="1"/>
      </rPr>
      <t>CELLULE H-10</t>
    </r>
    <r>
      <rPr>
        <sz val="10"/>
        <rFont val="Times New Roman"/>
        <family val="1"/>
      </rPr>
      <t>, APPUYER SUR LA TOUCHE F2  ET AJOUTER VOTRE NUMÉRO DE LOCAL - EXEMPLE 01234, 00222L, ETC.</t>
    </r>
  </si>
  <si>
    <r>
      <t xml:space="preserve">COMMENCER À ENTRER LES DONNÉES DANS LE LIVRE EN COMMENCENT AVEC LA </t>
    </r>
    <r>
      <rPr>
        <sz val="10"/>
        <color rgb="FFFF0000"/>
        <rFont val="Times New Roman"/>
        <family val="1"/>
      </rPr>
      <t>CELLULE B-22</t>
    </r>
    <r>
      <rPr>
        <sz val="10"/>
        <rFont val="Times New Roman"/>
        <family val="1"/>
      </rPr>
      <t>.</t>
    </r>
  </si>
  <si>
    <r>
      <t xml:space="preserve">LA </t>
    </r>
    <r>
      <rPr>
        <sz val="10"/>
        <color rgb="FFFF0000"/>
        <rFont val="Times New Roman"/>
        <family val="1"/>
      </rPr>
      <t>CELLULE S-7</t>
    </r>
    <r>
      <rPr>
        <sz val="10"/>
        <rFont val="Times New Roman"/>
        <family val="1"/>
      </rPr>
      <t xml:space="preserve"> ADDITIONNE AUTOMATIQUEMENT LES COLONNES 11 - 15A, DÉDUCTIONS.</t>
    </r>
  </si>
  <si>
    <r>
      <t xml:space="preserve">LA </t>
    </r>
    <r>
      <rPr>
        <sz val="10"/>
        <color rgb="FFFF0000"/>
        <rFont val="Times New Roman"/>
        <family val="1"/>
      </rPr>
      <t>CELLULE T-7</t>
    </r>
    <r>
      <rPr>
        <sz val="10"/>
        <rFont val="Times New Roman"/>
        <family val="1"/>
      </rPr>
      <t xml:space="preserve"> ADDITIONNE AUTOMATIQUEMENT LES COLONNES 16 - 31, DÉBOURSÉS.</t>
    </r>
  </si>
  <si>
    <t>SCÉNARIO #1</t>
  </si>
  <si>
    <t>SCÉNARIO #2</t>
  </si>
  <si>
    <t>SCÉNARIO #3</t>
  </si>
  <si>
    <t>COTISATIONS À 1,55% FOIS LES GAINS BRUT PLUS 2 CENTS PAR HEURE TRAVAILLÉE POUR LE RECRUTEMENT</t>
  </si>
  <si>
    <t>COTISATIONS PER CAPITA PLUS 2 CENTS PAR HEURE TRAVAILLÉE POUR LE RECRUTEMENT (Le cas échéant)</t>
  </si>
  <si>
    <t>Comtes d'épargne, CPG, autres placements</t>
  </si>
  <si>
    <t>VOUS DEVEZ COMPLÉTER LES CELLULES EN JAUNE POUR TOUS LES COMPTES D'ÉPARGNE, CPG ET AUTRES PLACEMENTS</t>
  </si>
  <si>
    <t>COTISATIONS À 1,45% FOIS LES GAINS BRUT PLUS 2 CENTS PAR HEURE TRAVAILLÉE POUR LE RECRUTEMENT                (La majorité des cas)</t>
  </si>
  <si>
    <t>INSCRIRE LE NOM DE LA BANQUE, NUMÉRO DE COMPTE ET LA DESCRIPTION DU COMPTE</t>
  </si>
  <si>
    <r>
      <t xml:space="preserve">INSCRIRE À LA </t>
    </r>
    <r>
      <rPr>
        <sz val="10"/>
        <color rgb="FFFF0000"/>
        <rFont val="Times New Roman"/>
        <family val="1"/>
      </rPr>
      <t>CELLULE V-61</t>
    </r>
    <r>
      <rPr>
        <sz val="10"/>
        <rFont val="Times New Roman"/>
        <family val="1"/>
      </rPr>
      <t xml:space="preserve"> LE MONTANT DU SOLDE AU 31 DÉCEMBRE DE L'ANNÉE PRÉCÉDENTE</t>
    </r>
  </si>
  <si>
    <r>
      <t xml:space="preserve">COMMENCER PAR ENTRER SOLDE REPORTÉ DE DÉPART À LA </t>
    </r>
    <r>
      <rPr>
        <sz val="10"/>
        <color rgb="FFFF0000"/>
        <rFont val="Times New Roman"/>
        <family val="1"/>
      </rPr>
      <t>CELLULE J-21</t>
    </r>
    <r>
      <rPr>
        <sz val="10"/>
        <rFont val="Times New Roman"/>
        <family val="1"/>
      </rPr>
      <t>. (= solde au 31 décembre de l'année précédente)</t>
    </r>
  </si>
  <si>
    <t>FÉV</t>
  </si>
  <si>
    <t>Officiers et employés de la S.L.</t>
  </si>
  <si>
    <t xml:space="preserve"> SALAIRES, TEMPS PERDUS ET DÉPENSES IMPOSABLES</t>
  </si>
  <si>
    <t>Remb. dépenses individuelles</t>
  </si>
  <si>
    <t>Éducation, Loisirs et Conf.</t>
  </si>
  <si>
    <t>Frais de Capitation</t>
  </si>
  <si>
    <t>Fournitures et dépenses de bureau</t>
  </si>
  <si>
    <t>Loyer, serv. pub., entretien</t>
  </si>
  <si>
    <t>Dons et fleurs</t>
  </si>
  <si>
    <t>Impôts et taxes payées</t>
  </si>
  <si>
    <t>Honoraire professionnel</t>
  </si>
  <si>
    <t>Faux frais</t>
  </si>
  <si>
    <t>Comité de griefs</t>
  </si>
  <si>
    <t>Dépenses imposables</t>
  </si>
  <si>
    <t>Versements de droits et cotisations</t>
  </si>
  <si>
    <t>Vir. de compte et achats de valeurs</t>
  </si>
  <si>
    <t>Remb. de cotisations et droits</t>
  </si>
  <si>
    <t>Recettes divers</t>
  </si>
  <si>
    <t>Revenus d'intérêts ou de location</t>
  </si>
  <si>
    <t>Cotisations et droits perçus</t>
  </si>
  <si>
    <t>Tfr de comptes et ventes d'actifs</t>
  </si>
  <si>
    <t>Transferts de comptes et ventes d'actifs</t>
  </si>
  <si>
    <t xml:space="preserve"> Assurance Emploie</t>
  </si>
  <si>
    <t>RRQ</t>
  </si>
  <si>
    <t>Impôt Fédéral</t>
  </si>
  <si>
    <t>Impôt Provincial</t>
  </si>
  <si>
    <t>RQAP, autres</t>
  </si>
  <si>
    <t>Cotisation 1.45%</t>
  </si>
  <si>
    <t>Recrutement   2 cents de l'heure</t>
  </si>
  <si>
    <t>SOLDE AU LIVRE</t>
  </si>
  <si>
    <t>RECETTES DE LA SECTION LOCALE</t>
  </si>
  <si>
    <t>ERREUR DE LA BANQUE</t>
  </si>
  <si>
    <t>CONCILIATION BANCAIRE</t>
  </si>
  <si>
    <t>SOLDE AU LIVRE AU 1 JANVIER</t>
  </si>
  <si>
    <t>TOTAL DES RECETTES</t>
  </si>
  <si>
    <t>TOTAL À ADMINISTRER</t>
  </si>
  <si>
    <t>TOTAL DES DÉPENSES</t>
  </si>
  <si>
    <t>SOLDE AU LIVRE AU 31 JANVIER</t>
  </si>
  <si>
    <t>ÉPARGNE, DÉPÔT À TERME, GPG, ETC.</t>
  </si>
  <si>
    <t>SOLDE AU 1 JAN</t>
  </si>
  <si>
    <t>SOLDE AU 31 JAN</t>
  </si>
  <si>
    <t>SOLDE AU LIVRE AU 1 FÉVRIER</t>
  </si>
  <si>
    <t>SOLDE AU LIVRE AU 28 FÉVRIER</t>
  </si>
  <si>
    <t>SOLDE AU 1 FÉV</t>
  </si>
  <si>
    <t>SOLDE AU 28 FÉV</t>
  </si>
  <si>
    <t>SOLDE AU LIVRE AU 1 MARS</t>
  </si>
  <si>
    <t>SOLDE AU LIVRE AU 31 MARS</t>
  </si>
  <si>
    <t>SOLDE AU 31 MAR</t>
  </si>
  <si>
    <t>SOLDE AU 1 MAR</t>
  </si>
  <si>
    <t>1er juillet au 30 septembre</t>
  </si>
  <si>
    <t>CHÈQUE</t>
  </si>
  <si>
    <t>Moins les chèques en circulations</t>
  </si>
  <si>
    <t>Nom de la banque et/ou no. compte</t>
  </si>
  <si>
    <t>SOLDE AU LIVRE AU 31 DÉCEMBRE</t>
  </si>
  <si>
    <t>SOLDE AU LIVRE AU 1 DÉCEMBRE</t>
  </si>
  <si>
    <t>SOLDE AU LIVRE AU 1 NOVEMBRE</t>
  </si>
  <si>
    <t>SOLDE AU LIVRE AU 30 NOVEMBRE</t>
  </si>
  <si>
    <t>SOLDE AU 1 DÉC</t>
  </si>
  <si>
    <t>SOLDE AU 31 DÉC</t>
  </si>
  <si>
    <t>SOLDE AU 1 NOV</t>
  </si>
  <si>
    <t>SOLDE AU 30 NOV</t>
  </si>
  <si>
    <t>SOLDE AU 1 OCT</t>
  </si>
  <si>
    <t>SOLDE AU 31 OCT</t>
  </si>
  <si>
    <t>SOLDE AU 1 SEP</t>
  </si>
  <si>
    <t>SOLDE AU 30 SEP</t>
  </si>
  <si>
    <t>SOLDE AU 31 AOÛ</t>
  </si>
  <si>
    <t>SOLDE AU 1 AOÛ</t>
  </si>
  <si>
    <t>SOLDE AU 31 JUIL</t>
  </si>
  <si>
    <t>SOLDE AU 1 JUIL</t>
  </si>
  <si>
    <t>SOLDE AU 1 JUIN</t>
  </si>
  <si>
    <t>SOLDE AU 30 JUIN</t>
  </si>
  <si>
    <t>SOLDE AU 1 MAI</t>
  </si>
  <si>
    <t>SOLDE AU 31 MAI</t>
  </si>
  <si>
    <t>SOLDE AU 1 AVR</t>
  </si>
  <si>
    <t>SOLDE AU 30 AVR</t>
  </si>
  <si>
    <t>À TOUS LES MOIS, LE SOLDE DE FIN DU MOIS PRÉCÉDENT SERA AUTOMATIQUEMENT INSCRIT AU DÉBUT DU MOIS SUIVANT.  INSCRIRE TOUS LES DÉPÔTS, INTÉRÊTS ET DÉBOURSÉS DU MOIS.</t>
  </si>
  <si>
    <t>NE PAS METTRE LES DÉBOURSÉS EN FORMAT NÉGATIF.</t>
  </si>
  <si>
    <t xml:space="preserve">SI VOUS OUVREZ UN NOUVEAU COMPTE D'ÉPARGNE, CPG OU AUTRES AU COURANT DE L'ANNÉE, VOUS DEVEZ INSCRIRE LES DÉTAILS DE LA BANQUE (NOM, NO. DE COMPTE ET DESCRIPTION) AU MOIS DE JANVIER. </t>
  </si>
  <si>
    <t xml:space="preserve">N’ENTREZ RIEN DANS LA CELLULE DES MONTANTS EN JANVIER, LE MONTANT D'OUVERTURE SERA INSCRIT À LA CELLULE DÉPÔTS DU MOIS OU LA TRANSACTION A ÉTÉ EFFECTUÉE.  </t>
  </si>
  <si>
    <t>IMMOBILISATIONS AU 1ER JANVIER</t>
  </si>
  <si>
    <t>(Voir la section fonctions des syndics du manuel des finances des S.L.)</t>
  </si>
  <si>
    <t>ORIGINAL - À conserver par la section locale pour être intégré au procès-verbaux.</t>
  </si>
  <si>
    <t>Nous certifions par la présente que nous avons examiné tous les registres financiers de cette section locale</t>
  </si>
  <si>
    <t xml:space="preserve">Mois de : </t>
  </si>
  <si>
    <t>Formulaire no. 274F</t>
  </si>
  <si>
    <t>DUPLICATA - À conserver dans les dossiers du secrétaire financier.</t>
  </si>
  <si>
    <t>Cotisations et droits recueillis</t>
  </si>
  <si>
    <t>Solde réel au 28 février</t>
  </si>
  <si>
    <t>Solde réel au 31 janvier</t>
  </si>
  <si>
    <t>Solde réel au 31 mars</t>
  </si>
  <si>
    <t>Solde réel au 30 avril</t>
  </si>
  <si>
    <t>Solde réel au 31 mai</t>
  </si>
  <si>
    <t>Solde réel au 30 juin</t>
  </si>
  <si>
    <t>Solde réel au 31 juillet</t>
  </si>
  <si>
    <t>Solde réel au 31 août</t>
  </si>
  <si>
    <t>Solde réel au 30 septembre</t>
  </si>
  <si>
    <t>Solde réel au 31 octobre</t>
  </si>
  <si>
    <t>Solde réel au 30 novembre</t>
  </si>
  <si>
    <t>Solde réel au 31 décembre</t>
  </si>
  <si>
    <t>Formulaire no. 265CF</t>
  </si>
  <si>
    <t>MOINS LES CHÈQUES EN CIRCULATIONS</t>
  </si>
  <si>
    <t>SOLDE AU LIVRE AU 1 AVRIL</t>
  </si>
  <si>
    <t>SOLDE AU LIVRE AU 30 AVRIL</t>
  </si>
  <si>
    <t>SOLDE AU LIVRE AU 1 MAI</t>
  </si>
  <si>
    <t>SOLDE AU LIVRE AU 31 MAI</t>
  </si>
  <si>
    <t>SOLDE AU LIVRE AU 1 JUIN</t>
  </si>
  <si>
    <t>SOLDE AU LIVRE AU 30 JUIN</t>
  </si>
  <si>
    <t>SOLDE AU LIVRE AU 1 JUILLET</t>
  </si>
  <si>
    <t>SOLDE AU LIVRE AU 31 JUILLET</t>
  </si>
  <si>
    <t>SOLDE AU LIVRE AU 1 AOÛT</t>
  </si>
  <si>
    <t>SOLDE AU LIVRE AU 31 AOÛT</t>
  </si>
  <si>
    <t>SOLDE AU LIVRE AU 1 SEPTEMBRE</t>
  </si>
  <si>
    <t>SOLDE AU LIVRE AU 1 OCTOBRE</t>
  </si>
  <si>
    <t>SOLDE AU LIVRE AU 31 OCTOBRE</t>
  </si>
  <si>
    <t>SOLDE AU LIVRE AU 30 SEPTEMBRE</t>
  </si>
  <si>
    <t>NOTE:  LES INFORMATIONS CI-DESSUS SERONT AUTOMATIQUEMENT INSCRITES DANS VOTRE RAPPORT 251ARCF</t>
  </si>
  <si>
    <t>Solde de caisse à la fin du mois………………………………………………………………………………..</t>
  </si>
  <si>
    <t>Total des chèques en circulations</t>
  </si>
  <si>
    <t>Solde Début</t>
  </si>
  <si>
    <t>Solde Fin</t>
  </si>
  <si>
    <t xml:space="preserve">AR251CF-Rapport Annuel </t>
  </si>
  <si>
    <t>Note : Pour les autres comptes actifs ou passifs utiliser le formulaire 265CF-A</t>
  </si>
  <si>
    <t>Plus dépôt en transit</t>
  </si>
  <si>
    <t>Recrutement     2 cents de l'heure</t>
  </si>
  <si>
    <t>Recrutement       2 cents de l'heure</t>
  </si>
  <si>
    <r>
      <t>LA</t>
    </r>
    <r>
      <rPr>
        <sz val="10"/>
        <color rgb="FFFF0000"/>
        <rFont val="Times New Roman"/>
        <family val="1"/>
      </rPr>
      <t xml:space="preserve"> CELLULE T-8</t>
    </r>
    <r>
      <rPr>
        <sz val="10"/>
        <rFont val="Times New Roman"/>
        <family val="1"/>
      </rPr>
      <t xml:space="preserve"> EST UN CONTRÔLE INTERNE POUR S'ASSURER QUE LES 2 CÔTÉS BALANCENT ET DOIT ÊTRE À ZÉRO.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</si>
</sst>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mmmm/yy"/>
  </numFmts>
  <fonts count="37" x14ac:knownFonts="1">
    <font>
      <sz val="10"/>
      <name val="Arial"/>
    </font>
    <font>
      <sz val="10"/>
      <name val="Arial"/>
      <family val="2"/>
    </font>
    <font>
      <b/>
      <sz val="10"/>
      <name val="Arial"/>
      <family val="2"/>
    </font>
    <font>
      <b/>
      <sz val="10"/>
      <name val="Arial"/>
      <family val="2"/>
    </font>
    <font>
      <sz val="8"/>
      <name val="Arial"/>
      <family val="2"/>
    </font>
    <font>
      <sz val="8"/>
      <name val="Times New Roman"/>
      <family val="1"/>
    </font>
    <font>
      <b/>
      <sz val="8"/>
      <name val="Times New Roman"/>
      <family val="1"/>
    </font>
    <font>
      <b/>
      <sz val="8"/>
      <name val="Times New Roman"/>
      <family val="1"/>
    </font>
    <font>
      <b/>
      <sz val="8"/>
      <color indexed="8"/>
      <name val="Times New Roman"/>
      <family val="1"/>
    </font>
    <font>
      <b/>
      <sz val="8"/>
      <name val="Arial"/>
      <family val="2"/>
    </font>
    <font>
      <sz val="8"/>
      <name val="Times New Roman"/>
      <family val="1"/>
    </font>
    <font>
      <sz val="8"/>
      <name val="Arial"/>
      <family val="2"/>
    </font>
    <font>
      <b/>
      <sz val="8"/>
      <name val="Arial"/>
      <family val="2"/>
    </font>
    <font>
      <b/>
      <i/>
      <sz val="8"/>
      <color indexed="10"/>
      <name val="Arial"/>
      <family val="2"/>
    </font>
    <font>
      <b/>
      <sz val="8"/>
      <color indexed="10"/>
      <name val="Times New Roman"/>
      <family val="1"/>
    </font>
    <font>
      <sz val="8"/>
      <color indexed="8"/>
      <name val="Times New Roman"/>
      <family val="1"/>
    </font>
    <font>
      <b/>
      <sz val="10"/>
      <name val="Times New Roman"/>
      <family val="1"/>
    </font>
    <font>
      <b/>
      <sz val="7"/>
      <name val="Arial"/>
      <family val="2"/>
    </font>
    <font>
      <b/>
      <sz val="12"/>
      <name val="Arial"/>
      <family val="2"/>
    </font>
    <font>
      <sz val="10"/>
      <name val="Arial"/>
      <family val="2"/>
    </font>
    <font>
      <u/>
      <sz val="8"/>
      <name val="Arial"/>
      <family val="2"/>
    </font>
    <font>
      <b/>
      <sz val="10"/>
      <name val="Times New Roman"/>
      <family val="1"/>
    </font>
    <font>
      <sz val="10"/>
      <name val="Times New Roman"/>
      <family val="1"/>
    </font>
    <font>
      <b/>
      <u/>
      <sz val="10"/>
      <name val="Times New Roman"/>
      <family val="1"/>
    </font>
    <font>
      <sz val="10"/>
      <color rgb="FFFF0000"/>
      <name val="Times New Roman"/>
      <family val="1"/>
    </font>
    <font>
      <u/>
      <sz val="10"/>
      <color theme="3"/>
      <name val="Times New Roman"/>
      <family val="1"/>
    </font>
    <font>
      <sz val="10"/>
      <color theme="1"/>
      <name val="Arial"/>
      <family val="2"/>
    </font>
    <font>
      <b/>
      <sz val="12"/>
      <color theme="1"/>
      <name val="Arial"/>
      <family val="2"/>
    </font>
    <font>
      <b/>
      <sz val="10"/>
      <color theme="1"/>
      <name val="Arial"/>
      <family val="2"/>
    </font>
    <font>
      <sz val="8"/>
      <color theme="1"/>
      <name val="Arial"/>
      <family val="2"/>
    </font>
    <font>
      <b/>
      <sz val="8"/>
      <color theme="1"/>
      <name val="Arial"/>
      <family val="2"/>
    </font>
    <font>
      <b/>
      <sz val="6"/>
      <name val="Times New Roman"/>
      <family val="1"/>
    </font>
    <font>
      <sz val="7"/>
      <name val="Times New Roman"/>
      <family val="1"/>
    </font>
    <font>
      <b/>
      <sz val="7"/>
      <name val="Times New Roman"/>
      <family val="1"/>
    </font>
    <font>
      <sz val="6"/>
      <name val="Times New Roman"/>
      <family val="1"/>
    </font>
    <font>
      <sz val="7"/>
      <name val="Arial"/>
      <family val="2"/>
    </font>
    <font>
      <sz val="9"/>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69">
    <border>
      <left/>
      <right/>
      <top/>
      <bottom/>
      <diagonal/>
    </border>
    <border>
      <left/>
      <right style="thin">
        <color indexed="12"/>
      </right>
      <top/>
      <bottom/>
      <diagonal/>
    </border>
    <border>
      <left/>
      <right style="thin">
        <color indexed="10"/>
      </right>
      <top/>
      <bottom/>
      <diagonal/>
    </border>
    <border>
      <left style="thin">
        <color indexed="12"/>
      </left>
      <right style="thin">
        <color indexed="12"/>
      </right>
      <top/>
      <bottom/>
      <diagonal/>
    </border>
    <border>
      <left/>
      <right style="thin">
        <color indexed="12"/>
      </right>
      <top/>
      <bottom style="double">
        <color indexed="12"/>
      </bottom>
      <diagonal/>
    </border>
    <border>
      <left/>
      <right style="thin">
        <color indexed="10"/>
      </right>
      <top/>
      <bottom style="double">
        <color indexed="12"/>
      </bottom>
      <diagonal/>
    </border>
    <border>
      <left style="thin">
        <color indexed="12"/>
      </left>
      <right style="thin">
        <color indexed="12"/>
      </right>
      <top/>
      <bottom style="double">
        <color indexed="12"/>
      </bottom>
      <diagonal/>
    </border>
    <border>
      <left/>
      <right/>
      <top/>
      <bottom style="double">
        <color indexed="12"/>
      </bottom>
      <diagonal/>
    </border>
    <border>
      <left/>
      <right/>
      <top/>
      <bottom style="thin">
        <color indexed="12"/>
      </bottom>
      <diagonal/>
    </border>
    <border>
      <left style="thin">
        <color indexed="12"/>
      </left>
      <right style="thin">
        <color indexed="12"/>
      </right>
      <top/>
      <bottom style="thin">
        <color indexed="12"/>
      </bottom>
      <diagonal/>
    </border>
    <border>
      <left/>
      <right style="double">
        <color indexed="12"/>
      </right>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style="double">
        <color indexed="12"/>
      </right>
      <top style="thin">
        <color indexed="12"/>
      </top>
      <bottom style="thin">
        <color indexed="12"/>
      </bottom>
      <diagonal/>
    </border>
    <border>
      <left style="thin">
        <color indexed="12"/>
      </left>
      <right style="thin">
        <color indexed="12"/>
      </right>
      <top/>
      <bottom style="thin">
        <color indexed="10"/>
      </bottom>
      <diagonal/>
    </border>
    <border>
      <left/>
      <right style="double">
        <color indexed="12"/>
      </right>
      <top/>
      <bottom style="thin">
        <color indexed="10"/>
      </bottom>
      <diagonal/>
    </border>
    <border>
      <left/>
      <right/>
      <top/>
      <bottom style="medium">
        <color indexed="64"/>
      </bottom>
      <diagonal/>
    </border>
    <border>
      <left/>
      <right/>
      <top/>
      <bottom style="double">
        <color indexed="8"/>
      </bottom>
      <diagonal/>
    </border>
    <border>
      <left/>
      <right style="thin">
        <color indexed="12"/>
      </right>
      <top/>
      <bottom style="double">
        <color indexed="8"/>
      </bottom>
      <diagonal/>
    </border>
    <border>
      <left style="thin">
        <color indexed="12"/>
      </left>
      <right style="thin">
        <color indexed="12"/>
      </right>
      <top/>
      <bottom style="double">
        <color indexed="8"/>
      </bottom>
      <diagonal/>
    </border>
    <border>
      <left/>
      <right/>
      <top style="thin">
        <color indexed="12"/>
      </top>
      <bottom style="thin">
        <color indexed="12"/>
      </bottom>
      <diagonal/>
    </border>
    <border>
      <left/>
      <right/>
      <top/>
      <bottom style="hair">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12"/>
      </right>
      <top/>
      <bottom style="thin">
        <color indexed="12"/>
      </bottom>
      <diagonal/>
    </border>
    <border>
      <left/>
      <right style="thin">
        <color indexed="10"/>
      </right>
      <top/>
      <bottom style="thin">
        <color indexed="12"/>
      </bottom>
      <diagonal/>
    </border>
    <border>
      <left/>
      <right style="thin">
        <color indexed="10"/>
      </right>
      <top style="thin">
        <color indexed="12"/>
      </top>
      <bottom style="thin">
        <color indexed="12"/>
      </bottom>
      <diagonal/>
    </border>
    <border>
      <left/>
      <right style="double">
        <color indexed="12"/>
      </right>
      <top/>
      <bottom/>
      <diagonal/>
    </border>
    <border>
      <left/>
      <right style="double">
        <color indexed="12"/>
      </right>
      <top/>
      <bottom style="double">
        <color indexed="12"/>
      </bottom>
      <diagonal/>
    </border>
    <border>
      <left style="thin">
        <color indexed="10"/>
      </left>
      <right style="thin">
        <color indexed="10"/>
      </right>
      <top/>
      <bottom/>
      <diagonal/>
    </border>
    <border>
      <left style="thin">
        <color indexed="10"/>
      </left>
      <right style="thin">
        <color indexed="12"/>
      </right>
      <top/>
      <bottom/>
      <diagonal/>
    </border>
    <border>
      <left style="thin">
        <color indexed="10"/>
      </left>
      <right style="thin">
        <color indexed="12"/>
      </right>
      <top style="double">
        <color indexed="8"/>
      </top>
      <bottom/>
      <diagonal/>
    </border>
    <border>
      <left style="thin">
        <color indexed="10"/>
      </left>
      <right style="thin">
        <color indexed="12"/>
      </right>
      <top/>
      <bottom style="double">
        <color indexed="12"/>
      </bottom>
      <diagonal/>
    </border>
    <border>
      <left style="thin">
        <color indexed="10"/>
      </left>
      <right style="thin">
        <color indexed="10"/>
      </right>
      <top style="double">
        <color indexed="8"/>
      </top>
      <bottom/>
      <diagonal/>
    </border>
    <border>
      <left style="thin">
        <color indexed="10"/>
      </left>
      <right style="thin">
        <color indexed="10"/>
      </right>
      <top/>
      <bottom style="double">
        <color indexed="12"/>
      </bottom>
      <diagonal/>
    </border>
    <border>
      <left/>
      <right/>
      <top style="thin">
        <color indexed="12"/>
      </top>
      <bottom/>
      <diagonal/>
    </border>
    <border>
      <left style="thin">
        <color indexed="12"/>
      </left>
      <right/>
      <top/>
      <bottom/>
      <diagonal/>
    </border>
    <border>
      <left/>
      <right/>
      <top/>
      <bottom style="hair">
        <color indexed="64"/>
      </bottom>
      <diagonal/>
    </border>
    <border>
      <left style="thin">
        <color indexed="12"/>
      </left>
      <right/>
      <top style="thin">
        <color indexed="12"/>
      </top>
      <bottom style="thin">
        <color indexed="12"/>
      </bottom>
      <diagonal/>
    </border>
    <border>
      <left style="thin">
        <color indexed="12"/>
      </left>
      <right style="thin">
        <color indexed="12"/>
      </right>
      <top style="double">
        <color indexed="12"/>
      </top>
      <bottom style="thin">
        <color indexed="12"/>
      </bottom>
      <diagonal/>
    </border>
    <border>
      <left style="thin">
        <color indexed="12"/>
      </left>
      <right style="double">
        <color indexed="12"/>
      </right>
      <top style="double">
        <color indexed="12"/>
      </top>
      <bottom style="thin">
        <color indexed="12"/>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12"/>
      </right>
      <top style="double">
        <color indexed="8"/>
      </top>
      <bottom/>
      <diagonal/>
    </border>
    <border>
      <left style="thin">
        <color indexed="64"/>
      </left>
      <right style="thin">
        <color indexed="64"/>
      </right>
      <top/>
      <bottom style="thin">
        <color indexed="64"/>
      </bottom>
      <diagonal/>
    </border>
    <border>
      <left style="thin">
        <color indexed="10"/>
      </left>
      <right style="thin">
        <color indexed="12"/>
      </right>
      <top style="double">
        <color indexed="12"/>
      </top>
      <bottom style="thin">
        <color indexed="12"/>
      </bottom>
      <diagonal/>
    </border>
    <border>
      <left style="thin">
        <color indexed="12"/>
      </left>
      <right style="thin">
        <color indexed="10"/>
      </right>
      <top style="double">
        <color indexed="12"/>
      </top>
      <bottom style="thin">
        <color indexed="12"/>
      </bottom>
      <diagonal/>
    </border>
    <border>
      <left/>
      <right/>
      <top style="double">
        <color indexed="8"/>
      </top>
      <bottom/>
      <diagonal/>
    </border>
    <border>
      <left style="thin">
        <color indexed="12"/>
      </left>
      <right/>
      <top style="double">
        <color indexed="8"/>
      </top>
      <bottom/>
      <diagonal/>
    </border>
    <border>
      <left style="thin">
        <color indexed="12"/>
      </left>
      <right/>
      <top/>
      <bottom style="double">
        <color indexed="12"/>
      </bottom>
      <diagonal/>
    </border>
    <border>
      <left style="thin">
        <color indexed="10"/>
      </left>
      <right style="thin">
        <color indexed="10"/>
      </right>
      <top style="thin">
        <color indexed="12"/>
      </top>
      <bottom style="thin">
        <color indexed="12"/>
      </bottom>
      <diagonal/>
    </border>
    <border>
      <left style="thin">
        <color indexed="10"/>
      </left>
      <right style="thin">
        <color indexed="10"/>
      </right>
      <top/>
      <bottom style="thin">
        <color indexed="12"/>
      </bottom>
      <diagonal/>
    </border>
    <border>
      <left style="thin">
        <color indexed="12"/>
      </left>
      <right/>
      <top/>
      <bottom style="thin">
        <color indexed="12"/>
      </bottom>
      <diagonal/>
    </border>
    <border>
      <left/>
      <right style="thin">
        <color indexed="10"/>
      </right>
      <top/>
      <bottom style="thin">
        <color indexed="10"/>
      </bottom>
      <diagonal/>
    </border>
    <border>
      <left/>
      <right style="thin">
        <color indexed="12"/>
      </right>
      <top/>
      <bottom style="thin">
        <color indexed="10"/>
      </bottom>
      <diagonal/>
    </border>
    <border>
      <left/>
      <right/>
      <top/>
      <bottom style="thin">
        <color indexed="10"/>
      </bottom>
      <diagonal/>
    </border>
    <border>
      <left style="thin">
        <color indexed="10"/>
      </left>
      <right style="thin">
        <color indexed="10"/>
      </right>
      <top/>
      <bottom style="thin">
        <color indexed="10"/>
      </bottom>
      <diagonal/>
    </border>
    <border>
      <left style="thin">
        <color indexed="12"/>
      </left>
      <right style="thin">
        <color indexed="10"/>
      </right>
      <top/>
      <bottom style="double">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top style="double">
        <color indexed="8"/>
      </top>
      <bottom style="thin">
        <color indexed="8"/>
      </bottom>
      <diagonal/>
    </border>
    <border>
      <left/>
      <right style="thin">
        <color indexed="10"/>
      </right>
      <top style="double">
        <color indexed="8"/>
      </top>
      <bottom style="thin">
        <color indexed="8"/>
      </bottom>
      <diagonal/>
    </border>
    <border>
      <left style="thin">
        <color indexed="12"/>
      </left>
      <right/>
      <top style="double">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thin">
        <color indexed="12"/>
      </left>
      <right style="thin">
        <color indexed="12"/>
      </right>
      <top style="thin">
        <color rgb="FFFF0000"/>
      </top>
      <bottom style="double">
        <color indexed="12"/>
      </bottom>
      <diagonal/>
    </border>
    <border>
      <left/>
      <right style="double">
        <color indexed="12"/>
      </right>
      <top style="thin">
        <color rgb="FFFF0000"/>
      </top>
      <bottom style="double">
        <color indexed="12"/>
      </bottom>
      <diagonal/>
    </border>
    <border>
      <left style="thin">
        <color rgb="FF0000FF"/>
      </left>
      <right style="thin">
        <color indexed="10"/>
      </right>
      <top style="double">
        <color indexed="12"/>
      </top>
      <bottom style="thin">
        <color indexed="12"/>
      </bottom>
      <diagonal/>
    </border>
    <border>
      <left style="thin">
        <color indexed="12"/>
      </left>
      <right style="double">
        <color indexed="12"/>
      </right>
      <top style="thin">
        <color rgb="FFFF0000"/>
      </top>
      <bottom style="double">
        <color indexed="12"/>
      </bottom>
      <diagonal/>
    </border>
    <border>
      <left style="thin">
        <color indexed="10"/>
      </left>
      <right style="thin">
        <color rgb="FF0000FF"/>
      </right>
      <top style="double">
        <color indexed="12"/>
      </top>
      <bottom style="thin">
        <color indexed="12"/>
      </bottom>
      <diagonal/>
    </border>
    <border>
      <left style="thin">
        <color indexed="10"/>
      </left>
      <right style="thin">
        <color rgb="FF0000FF"/>
      </right>
      <top style="thin">
        <color indexed="12"/>
      </top>
      <bottom style="thin">
        <color indexed="12"/>
      </bottom>
      <diagonal/>
    </border>
    <border>
      <left style="thin">
        <color indexed="10"/>
      </left>
      <right style="thin">
        <color rgb="FF0000FF"/>
      </right>
      <top/>
      <bottom style="thin">
        <color indexed="12"/>
      </bottom>
      <diagonal/>
    </border>
    <border>
      <left style="thin">
        <color rgb="FF0000FF"/>
      </left>
      <right/>
      <top style="thin">
        <color indexed="12"/>
      </top>
      <bottom style="thin">
        <color indexed="12"/>
      </bottom>
      <diagonal/>
    </border>
    <border>
      <left style="thin">
        <color rgb="FFFF0000"/>
      </left>
      <right style="thin">
        <color rgb="FFFF0000"/>
      </right>
      <top style="thin">
        <color indexed="12"/>
      </top>
      <bottom style="thin">
        <color indexed="12"/>
      </bottom>
      <diagonal/>
    </border>
    <border>
      <left style="thin">
        <color rgb="FFFF0000"/>
      </left>
      <right style="thin">
        <color rgb="FFFF0000"/>
      </right>
      <top/>
      <bottom style="thin">
        <color indexed="12"/>
      </bottom>
      <diagonal/>
    </border>
    <border>
      <left style="thin">
        <color rgb="FFFF0000"/>
      </left>
      <right style="thin">
        <color rgb="FF0000FF"/>
      </right>
      <top style="thin">
        <color indexed="12"/>
      </top>
      <bottom style="thin">
        <color indexed="12"/>
      </bottom>
      <diagonal/>
    </border>
    <border>
      <left style="thin">
        <color rgb="FFFF0000"/>
      </left>
      <right style="thin">
        <color rgb="FF0000FF"/>
      </right>
      <top/>
      <bottom style="thin">
        <color indexed="12"/>
      </bottom>
      <diagonal/>
    </border>
    <border>
      <left/>
      <right style="thin">
        <color indexed="10"/>
      </right>
      <top style="thin">
        <color rgb="FFFF0000"/>
      </top>
      <bottom style="double">
        <color indexed="12"/>
      </bottom>
      <diagonal/>
    </border>
    <border>
      <left style="thin">
        <color indexed="12"/>
      </left>
      <right style="thin">
        <color indexed="10"/>
      </right>
      <top style="thin">
        <color rgb="FFFF0000"/>
      </top>
      <bottom style="double">
        <color indexed="12"/>
      </bottom>
      <diagonal/>
    </border>
    <border>
      <left/>
      <right style="thin">
        <color indexed="12"/>
      </right>
      <top style="thin">
        <color rgb="FFFF0000"/>
      </top>
      <bottom style="double">
        <color indexed="12"/>
      </bottom>
      <diagonal/>
    </border>
    <border>
      <left style="double">
        <color indexed="12"/>
      </left>
      <right style="thin">
        <color indexed="10"/>
      </right>
      <top style="thin">
        <color rgb="FFFF0000"/>
      </top>
      <bottom style="double">
        <color indexed="12"/>
      </bottom>
      <diagonal/>
    </border>
    <border>
      <left/>
      <right/>
      <top style="thin">
        <color rgb="FFFF0000"/>
      </top>
      <bottom style="double">
        <color indexed="12"/>
      </bottom>
      <diagonal/>
    </border>
    <border>
      <left style="thin">
        <color rgb="FF0000FF"/>
      </left>
      <right style="thin">
        <color indexed="10"/>
      </right>
      <top style="thin">
        <color indexed="10"/>
      </top>
      <bottom style="double">
        <color indexed="12"/>
      </bottom>
      <diagonal/>
    </border>
    <border>
      <left/>
      <right style="thin">
        <color rgb="FF0000FF"/>
      </right>
      <top style="thin">
        <color rgb="FFFF0000"/>
      </top>
      <bottom style="double">
        <color indexed="12"/>
      </bottom>
      <diagonal/>
    </border>
    <border>
      <left style="thin">
        <color indexed="10"/>
      </left>
      <right style="thin">
        <color rgb="FF0000FF"/>
      </right>
      <top style="thin">
        <color rgb="FFFF0000"/>
      </top>
      <bottom style="double">
        <color indexed="12"/>
      </bottom>
      <diagonal/>
    </border>
    <border>
      <left/>
      <right/>
      <top/>
      <bottom style="hair">
        <color auto="1"/>
      </bottom>
      <diagonal/>
    </border>
    <border>
      <left style="thin">
        <color indexed="12"/>
      </left>
      <right/>
      <top style="thin">
        <color indexed="12"/>
      </top>
      <bottom/>
      <diagonal/>
    </border>
    <border>
      <left/>
      <right style="thin">
        <color indexed="12"/>
      </right>
      <top style="thin">
        <color indexed="12"/>
      </top>
      <bottom/>
      <diagonal/>
    </border>
    <border>
      <left style="thin">
        <color indexed="10"/>
      </left>
      <right/>
      <top style="double">
        <color indexed="8"/>
      </top>
      <bottom/>
      <diagonal/>
    </border>
    <border>
      <left/>
      <right style="thin">
        <color indexed="10"/>
      </right>
      <top style="double">
        <color indexed="8"/>
      </top>
      <bottom/>
      <diagonal/>
    </border>
    <border>
      <left style="thin">
        <color indexed="10"/>
      </left>
      <right/>
      <top/>
      <bottom/>
      <diagonal/>
    </border>
    <border>
      <left style="thin">
        <color indexed="10"/>
      </left>
      <right/>
      <top/>
      <bottom style="double">
        <color indexed="12"/>
      </bottom>
      <diagonal/>
    </border>
    <border>
      <left style="thin">
        <color indexed="10"/>
      </left>
      <right/>
      <top style="double">
        <color indexed="12"/>
      </top>
      <bottom style="thin">
        <color indexed="12"/>
      </bottom>
      <diagonal/>
    </border>
    <border>
      <left/>
      <right style="thin">
        <color indexed="10"/>
      </right>
      <top style="double">
        <color indexed="12"/>
      </top>
      <bottom style="thin">
        <color indexed="12"/>
      </bottom>
      <diagonal/>
    </border>
    <border>
      <left style="thin">
        <color rgb="FF0000FF"/>
      </left>
      <right/>
      <top style="double">
        <color indexed="12"/>
      </top>
      <bottom style="thin">
        <color indexed="12"/>
      </bottom>
      <diagonal/>
    </border>
    <border>
      <left style="thin">
        <color rgb="FF0000FF"/>
      </left>
      <right/>
      <top style="thin">
        <color indexed="12"/>
      </top>
      <bottom style="double">
        <color indexed="12"/>
      </bottom>
      <diagonal/>
    </border>
    <border>
      <left style="thin">
        <color indexed="12"/>
      </left>
      <right/>
      <top style="double">
        <color indexed="12"/>
      </top>
      <bottom style="thin">
        <color indexed="12"/>
      </bottom>
      <diagonal/>
    </border>
    <border>
      <left style="thin">
        <color indexed="12"/>
      </left>
      <right/>
      <top style="thin">
        <color indexed="12"/>
      </top>
      <bottom style="double">
        <color indexed="12"/>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12"/>
      </left>
      <right style="double">
        <color indexed="12"/>
      </right>
      <top style="thin">
        <color indexed="12"/>
      </top>
      <bottom/>
      <diagonal/>
    </border>
    <border>
      <left style="thin">
        <color indexed="12"/>
      </left>
      <right style="double">
        <color indexed="12"/>
      </right>
      <top/>
      <bottom/>
      <diagonal/>
    </border>
    <border>
      <left style="thin">
        <color indexed="12"/>
      </left>
      <right style="double">
        <color indexed="12"/>
      </right>
      <top/>
      <bottom style="double">
        <color indexed="8"/>
      </bottom>
      <diagonal/>
    </border>
    <border>
      <left style="double">
        <color indexed="12"/>
      </left>
      <right/>
      <top style="thin">
        <color indexed="12"/>
      </top>
      <bottom/>
      <diagonal/>
    </border>
    <border>
      <left style="thin">
        <color indexed="12"/>
      </left>
      <right style="thin">
        <color indexed="10"/>
      </right>
      <top style="thin">
        <color indexed="8"/>
      </top>
      <bottom/>
      <diagonal/>
    </border>
    <border>
      <left style="thin">
        <color indexed="10"/>
      </left>
      <right style="thin">
        <color indexed="10"/>
      </right>
      <top style="thin">
        <color indexed="8"/>
      </top>
      <bottom/>
      <diagonal/>
    </border>
    <border>
      <left style="thin">
        <color indexed="12"/>
      </left>
      <right style="thin">
        <color indexed="10"/>
      </right>
      <top style="double">
        <color indexed="8"/>
      </top>
      <bottom/>
      <diagonal/>
    </border>
    <border>
      <left style="thin">
        <color indexed="12"/>
      </left>
      <right style="thin">
        <color indexed="10"/>
      </right>
      <top/>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dotted">
        <color auto="1"/>
      </bottom>
      <diagonal/>
    </border>
    <border>
      <left/>
      <right/>
      <top style="dotted">
        <color auto="1"/>
      </top>
      <bottom style="dotted">
        <color auto="1"/>
      </bottom>
      <diagonal/>
    </border>
    <border>
      <left style="thin">
        <color indexed="10"/>
      </left>
      <right style="thin">
        <color rgb="FF0000FF"/>
      </right>
      <top style="double">
        <color indexed="12"/>
      </top>
      <bottom/>
      <diagonal/>
    </border>
    <border>
      <left style="thin">
        <color rgb="FF0000FF"/>
      </left>
      <right style="thin">
        <color rgb="FF0000FF"/>
      </right>
      <top style="double">
        <color indexed="12"/>
      </top>
      <bottom/>
      <diagonal/>
    </border>
    <border>
      <left style="thin">
        <color rgb="FF0000FF"/>
      </left>
      <right style="thin">
        <color indexed="10"/>
      </right>
      <top style="double">
        <color indexed="12"/>
      </top>
      <bottom/>
      <diagonal/>
    </border>
    <border>
      <left/>
      <right/>
      <top style="double">
        <color indexed="12"/>
      </top>
      <bottom style="double">
        <color indexed="12"/>
      </bottom>
      <diagonal/>
    </border>
    <border>
      <left/>
      <right style="thin">
        <color indexed="12"/>
      </right>
      <top style="double">
        <color indexed="12"/>
      </top>
      <bottom style="double">
        <color indexed="12"/>
      </bottom>
      <diagonal/>
    </border>
    <border>
      <left/>
      <right style="thin">
        <color indexed="10"/>
      </right>
      <top style="double">
        <color indexed="12"/>
      </top>
      <bottom style="double">
        <color indexed="12"/>
      </bottom>
      <diagonal/>
    </border>
    <border>
      <left style="thin">
        <color indexed="10"/>
      </left>
      <right style="thin">
        <color rgb="FF0000FF"/>
      </right>
      <top style="double">
        <color indexed="12"/>
      </top>
      <bottom style="double">
        <color indexed="12"/>
      </bottom>
      <diagonal/>
    </border>
    <border>
      <left style="thin">
        <color rgb="FFFF0000"/>
      </left>
      <right style="thin">
        <color rgb="FFFF0000"/>
      </right>
      <top style="double">
        <color indexed="12"/>
      </top>
      <bottom style="double">
        <color indexed="12"/>
      </bottom>
      <diagonal/>
    </border>
    <border>
      <left style="thin">
        <color rgb="FF0000FF"/>
      </left>
      <right/>
      <top style="double">
        <color indexed="12"/>
      </top>
      <bottom style="double">
        <color indexed="12"/>
      </bottom>
      <diagonal/>
    </border>
    <border>
      <left style="thin">
        <color rgb="FFFF0000"/>
      </left>
      <right style="thin">
        <color rgb="FF0000FF"/>
      </right>
      <top style="double">
        <color indexed="12"/>
      </top>
      <bottom style="double">
        <color indexed="12"/>
      </bottom>
      <diagonal/>
    </border>
    <border>
      <left style="thin">
        <color indexed="12"/>
      </left>
      <right style="thin">
        <color indexed="12"/>
      </right>
      <top style="thin">
        <color indexed="12"/>
      </top>
      <bottom style="thin">
        <color indexed="10"/>
      </bottom>
      <diagonal/>
    </border>
    <border>
      <left/>
      <right style="thin">
        <color indexed="10"/>
      </right>
      <top style="thin">
        <color indexed="12"/>
      </top>
      <bottom style="thin">
        <color indexed="10"/>
      </bottom>
      <diagonal/>
    </border>
    <border>
      <left/>
      <right style="thin">
        <color indexed="12"/>
      </right>
      <top style="thin">
        <color indexed="12"/>
      </top>
      <bottom style="thin">
        <color indexed="10"/>
      </bottom>
      <diagonal/>
    </border>
  </borders>
  <cellStyleXfs count="2">
    <xf numFmtId="0" fontId="0" fillId="0" borderId="0"/>
    <xf numFmtId="9" fontId="1" fillId="0" borderId="0" applyFont="0" applyFill="0" applyBorder="0" applyAlignment="0" applyProtection="0"/>
  </cellStyleXfs>
  <cellXfs count="646">
    <xf numFmtId="0" fontId="0" fillId="0" borderId="0" xfId="0"/>
    <xf numFmtId="49" fontId="4" fillId="0" borderId="0" xfId="0" applyNumberFormat="1" applyFont="1" applyAlignment="1" applyProtection="1">
      <alignment horizontal="center"/>
    </xf>
    <xf numFmtId="0" fontId="5" fillId="0" borderId="1" xfId="0" applyFont="1" applyBorder="1" applyProtection="1"/>
    <xf numFmtId="0" fontId="6" fillId="0" borderId="2" xfId="0" applyFont="1" applyBorder="1" applyAlignment="1" applyProtection="1">
      <alignment horizontal="center"/>
    </xf>
    <xf numFmtId="0" fontId="6" fillId="0" borderId="1" xfId="0" applyFont="1" applyBorder="1" applyAlignment="1" applyProtection="1">
      <alignment horizontal="center"/>
    </xf>
    <xf numFmtId="0" fontId="6" fillId="0" borderId="3" xfId="0" applyFont="1" applyBorder="1" applyAlignment="1" applyProtection="1">
      <alignment horizontal="center"/>
    </xf>
    <xf numFmtId="0" fontId="5" fillId="0" borderId="1" xfId="0" applyFont="1" applyBorder="1" applyAlignment="1" applyProtection="1">
      <alignment horizontal="center"/>
    </xf>
    <xf numFmtId="0" fontId="6" fillId="0" borderId="3" xfId="0" applyFont="1" applyBorder="1" applyProtection="1"/>
    <xf numFmtId="0" fontId="5" fillId="0" borderId="0" xfId="0" applyFont="1" applyProtection="1"/>
    <xf numFmtId="0" fontId="4" fillId="0" borderId="0" xfId="0" applyFont="1"/>
    <xf numFmtId="0" fontId="5" fillId="0" borderId="0" xfId="0" applyFont="1" applyAlignment="1" applyProtection="1">
      <alignment horizontal="center"/>
    </xf>
    <xf numFmtId="0" fontId="5" fillId="0" borderId="3" xfId="0" applyFont="1" applyBorder="1" applyAlignment="1" applyProtection="1">
      <alignment horizontal="center"/>
    </xf>
    <xf numFmtId="0" fontId="5" fillId="0" borderId="4" xfId="0" applyFont="1" applyBorder="1" applyProtection="1"/>
    <xf numFmtId="0" fontId="6" fillId="0" borderId="5" xfId="0" applyFont="1" applyBorder="1" applyAlignment="1" applyProtection="1">
      <alignment horizontal="center"/>
    </xf>
    <xf numFmtId="0" fontId="6" fillId="0" borderId="4" xfId="0" applyFont="1" applyBorder="1" applyAlignment="1" applyProtection="1">
      <alignment horizontal="center"/>
    </xf>
    <xf numFmtId="0" fontId="5" fillId="0" borderId="4" xfId="0" applyFont="1" applyBorder="1" applyAlignment="1" applyProtection="1">
      <alignment horizontal="center"/>
    </xf>
    <xf numFmtId="0" fontId="6" fillId="0" borderId="6" xfId="0" applyFont="1" applyBorder="1" applyProtection="1"/>
    <xf numFmtId="0" fontId="6" fillId="0" borderId="0" xfId="0" applyFont="1" applyProtection="1"/>
    <xf numFmtId="0" fontId="9" fillId="0" borderId="0" xfId="0" applyFont="1"/>
    <xf numFmtId="0" fontId="5" fillId="0" borderId="2" xfId="0" applyFont="1" applyBorder="1" applyAlignment="1" applyProtection="1">
      <alignment horizontal="center"/>
    </xf>
    <xf numFmtId="0" fontId="5" fillId="0" borderId="3" xfId="0" applyFont="1" applyBorder="1" applyProtection="1"/>
    <xf numFmtId="0" fontId="5" fillId="0" borderId="5" xfId="0" applyFont="1" applyBorder="1" applyAlignment="1" applyProtection="1">
      <alignment horizontal="center"/>
    </xf>
    <xf numFmtId="0" fontId="5" fillId="0" borderId="6" xfId="0" applyFont="1" applyBorder="1" applyProtection="1"/>
    <xf numFmtId="0" fontId="5" fillId="0" borderId="11" xfId="0" applyFont="1" applyBorder="1" applyProtection="1"/>
    <xf numFmtId="0" fontId="4" fillId="0" borderId="0" xfId="0" applyFont="1" applyProtection="1"/>
    <xf numFmtId="0" fontId="11" fillId="0" borderId="0" xfId="0" applyFont="1"/>
    <xf numFmtId="0" fontId="11" fillId="0" borderId="0" xfId="0" applyFont="1" applyBorder="1"/>
    <xf numFmtId="49" fontId="0" fillId="0" borderId="0" xfId="0" applyNumberFormat="1"/>
    <xf numFmtId="0" fontId="13" fillId="0" borderId="0" xfId="0" applyFont="1" applyProtection="1"/>
    <xf numFmtId="0" fontId="5" fillId="0" borderId="17" xfId="0" applyFont="1" applyBorder="1" applyProtection="1"/>
    <xf numFmtId="0" fontId="5" fillId="0" borderId="17" xfId="0" applyFont="1" applyBorder="1" applyAlignment="1" applyProtection="1">
      <alignment horizontal="center"/>
    </xf>
    <xf numFmtId="49" fontId="5" fillId="0" borderId="17" xfId="0" applyNumberFormat="1" applyFont="1" applyBorder="1" applyAlignment="1" applyProtection="1">
      <alignment horizontal="center"/>
    </xf>
    <xf numFmtId="0" fontId="5" fillId="0" borderId="18" xfId="0" applyFont="1" applyBorder="1" applyAlignment="1" applyProtection="1">
      <alignment horizontal="center"/>
    </xf>
    <xf numFmtId="0" fontId="5" fillId="0" borderId="18" xfId="0" applyFont="1" applyBorder="1" applyProtection="1"/>
    <xf numFmtId="0" fontId="5" fillId="0" borderId="19" xfId="0" applyFont="1" applyBorder="1"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5" fillId="0" borderId="20" xfId="0" applyFont="1" applyBorder="1" applyProtection="1"/>
    <xf numFmtId="0" fontId="5" fillId="0" borderId="20" xfId="0" applyFont="1" applyBorder="1" applyAlignment="1" applyProtection="1">
      <alignment horizontal="center"/>
    </xf>
    <xf numFmtId="0" fontId="4" fillId="0" borderId="22" xfId="0" applyFont="1" applyBorder="1"/>
    <xf numFmtId="0" fontId="11" fillId="0" borderId="23" xfId="0" applyFont="1" applyBorder="1"/>
    <xf numFmtId="0" fontId="11" fillId="0" borderId="24" xfId="0" applyFont="1" applyBorder="1"/>
    <xf numFmtId="0" fontId="12" fillId="0" borderId="0" xfId="0" applyFont="1" applyAlignment="1" applyProtection="1">
      <alignment horizontal="center"/>
    </xf>
    <xf numFmtId="2" fontId="0" fillId="0" borderId="0" xfId="0" applyNumberFormat="1"/>
    <xf numFmtId="2" fontId="2" fillId="0" borderId="0" xfId="0" applyNumberFormat="1" applyFont="1"/>
    <xf numFmtId="4" fontId="5" fillId="0" borderId="27" xfId="0" applyNumberFormat="1" applyFont="1" applyBorder="1" applyProtection="1"/>
    <xf numFmtId="4" fontId="4" fillId="0" borderId="0" xfId="0" applyNumberFormat="1" applyFont="1"/>
    <xf numFmtId="4" fontId="4" fillId="0" borderId="0" xfId="0" applyNumberFormat="1" applyFont="1" applyProtection="1"/>
    <xf numFmtId="4" fontId="0" fillId="0" borderId="0" xfId="0" applyNumberFormat="1"/>
    <xf numFmtId="4" fontId="9" fillId="0" borderId="0" xfId="0" applyNumberFormat="1" applyFont="1"/>
    <xf numFmtId="49" fontId="4" fillId="0" borderId="0" xfId="0" applyNumberFormat="1" applyFont="1" applyProtection="1"/>
    <xf numFmtId="49" fontId="6" fillId="0" borderId="30" xfId="0" applyNumberFormat="1" applyFont="1" applyBorder="1" applyAlignment="1" applyProtection="1">
      <alignment horizontal="center"/>
    </xf>
    <xf numFmtId="49" fontId="6" fillId="0" borderId="31" xfId="0" applyNumberFormat="1" applyFont="1" applyBorder="1" applyAlignment="1" applyProtection="1">
      <alignment horizontal="center"/>
    </xf>
    <xf numFmtId="49" fontId="5" fillId="0" borderId="0" xfId="0" applyNumberFormat="1" applyFont="1" applyAlignment="1" applyProtection="1">
      <alignment horizontal="center"/>
    </xf>
    <xf numFmtId="49" fontId="5" fillId="0" borderId="20" xfId="0" applyNumberFormat="1" applyFont="1" applyBorder="1" applyAlignment="1" applyProtection="1">
      <alignment horizontal="center"/>
    </xf>
    <xf numFmtId="49" fontId="5" fillId="0" borderId="30" xfId="0" applyNumberFormat="1" applyFont="1" applyBorder="1" applyAlignment="1" applyProtection="1">
      <alignment horizontal="center"/>
    </xf>
    <xf numFmtId="49" fontId="5" fillId="0" borderId="31" xfId="0" applyNumberFormat="1" applyFont="1" applyBorder="1" applyAlignment="1" applyProtection="1">
      <alignment horizontal="center"/>
    </xf>
    <xf numFmtId="49" fontId="4" fillId="0" borderId="0" xfId="0" applyNumberFormat="1" applyFont="1"/>
    <xf numFmtId="49" fontId="11" fillId="0" borderId="0" xfId="0" applyNumberFormat="1" applyFont="1"/>
    <xf numFmtId="49" fontId="6" fillId="0" borderId="1" xfId="0" applyNumberFormat="1" applyFont="1" applyBorder="1" applyAlignment="1" applyProtection="1">
      <alignment horizontal="center"/>
    </xf>
    <xf numFmtId="49" fontId="6" fillId="0" borderId="4" xfId="0" applyNumberFormat="1" applyFont="1" applyBorder="1" applyAlignment="1" applyProtection="1">
      <alignment horizontal="center"/>
    </xf>
    <xf numFmtId="49" fontId="5" fillId="0" borderId="3" xfId="0" applyNumberFormat="1" applyFont="1" applyBorder="1" applyAlignment="1" applyProtection="1">
      <alignment horizontal="center"/>
    </xf>
    <xf numFmtId="49" fontId="5" fillId="0" borderId="18" xfId="0" applyNumberFormat="1" applyFont="1" applyBorder="1" applyAlignment="1" applyProtection="1">
      <alignment horizontal="center"/>
    </xf>
    <xf numFmtId="49" fontId="5" fillId="0" borderId="1" xfId="0" applyNumberFormat="1" applyFont="1" applyBorder="1" applyAlignment="1" applyProtection="1">
      <alignment horizontal="center"/>
    </xf>
    <xf numFmtId="49" fontId="5" fillId="0" borderId="4" xfId="0" applyNumberFormat="1" applyFont="1" applyBorder="1" applyAlignment="1" applyProtection="1">
      <alignment horizontal="center"/>
    </xf>
    <xf numFmtId="0" fontId="11" fillId="0" borderId="0" xfId="0" applyFont="1" applyAlignment="1" applyProtection="1">
      <alignment horizontal="right"/>
    </xf>
    <xf numFmtId="49" fontId="12" fillId="0" borderId="21" xfId="0" applyNumberFormat="1" applyFont="1" applyBorder="1" applyAlignment="1" applyProtection="1">
      <alignment horizontal="center"/>
      <protection locked="0"/>
    </xf>
    <xf numFmtId="0" fontId="4" fillId="0" borderId="0" xfId="0" applyFont="1" applyBorder="1" applyProtection="1"/>
    <xf numFmtId="0" fontId="5" fillId="0" borderId="0" xfId="0" applyFont="1" applyBorder="1" applyAlignment="1" applyProtection="1">
      <alignment horizontal="right"/>
    </xf>
    <xf numFmtId="0" fontId="5" fillId="0" borderId="38" xfId="0" applyFont="1" applyBorder="1" applyProtection="1"/>
    <xf numFmtId="0" fontId="5" fillId="0" borderId="0" xfId="0" applyFont="1" applyBorder="1" applyProtection="1"/>
    <xf numFmtId="0" fontId="12" fillId="0" borderId="0" xfId="0" applyFont="1" applyBorder="1" applyAlignment="1"/>
    <xf numFmtId="0" fontId="11" fillId="0" borderId="0" xfId="0" applyFont="1" applyBorder="1" applyAlignment="1"/>
    <xf numFmtId="0" fontId="12" fillId="0" borderId="25" xfId="0" applyFont="1" applyBorder="1" applyAlignment="1"/>
    <xf numFmtId="4" fontId="4" fillId="0" borderId="0" xfId="0" applyNumberFormat="1" applyFont="1" applyBorder="1" applyProtection="1"/>
    <xf numFmtId="0" fontId="4" fillId="0" borderId="0" xfId="0" applyFont="1" applyAlignment="1"/>
    <xf numFmtId="0" fontId="12" fillId="0" borderId="40" xfId="0" applyFont="1" applyBorder="1" applyAlignment="1" applyProtection="1">
      <alignment horizontal="center"/>
    </xf>
    <xf numFmtId="4" fontId="5" fillId="0" borderId="4" xfId="0" applyNumberFormat="1" applyFont="1" applyBorder="1" applyProtection="1"/>
    <xf numFmtId="49" fontId="5" fillId="0" borderId="6" xfId="0" applyNumberFormat="1" applyFont="1" applyBorder="1" applyAlignment="1" applyProtection="1">
      <alignment horizontal="center"/>
    </xf>
    <xf numFmtId="4" fontId="5" fillId="0" borderId="6" xfId="0" applyNumberFormat="1" applyFont="1" applyBorder="1" applyAlignment="1" applyProtection="1">
      <alignment horizontal="center"/>
    </xf>
    <xf numFmtId="0" fontId="0" fillId="0" borderId="0" xfId="0" applyProtection="1"/>
    <xf numFmtId="0" fontId="11" fillId="0" borderId="0" xfId="0" applyFont="1" applyProtection="1"/>
    <xf numFmtId="165" fontId="0" fillId="0" borderId="44" xfId="0" applyNumberFormat="1" applyBorder="1" applyAlignment="1" applyProtection="1">
      <alignment horizontal="center"/>
    </xf>
    <xf numFmtId="0" fontId="3" fillId="0" borderId="0" xfId="0" applyFont="1" applyProtection="1"/>
    <xf numFmtId="0" fontId="0" fillId="0" borderId="46" xfId="0" applyBorder="1" applyProtection="1"/>
    <xf numFmtId="0" fontId="0" fillId="0" borderId="48" xfId="0" applyBorder="1" applyProtection="1"/>
    <xf numFmtId="0" fontId="0" fillId="0" borderId="52" xfId="0" applyBorder="1" applyProtection="1"/>
    <xf numFmtId="7" fontId="0" fillId="0" borderId="0" xfId="0" applyNumberFormat="1" applyProtection="1"/>
    <xf numFmtId="0" fontId="0" fillId="0" borderId="0" xfId="0" applyBorder="1" applyProtection="1"/>
    <xf numFmtId="0" fontId="0" fillId="0" borderId="44" xfId="0" applyBorder="1" applyProtection="1"/>
    <xf numFmtId="0" fontId="0" fillId="0" borderId="0" xfId="0" applyAlignment="1" applyProtection="1">
      <alignment horizontal="right"/>
    </xf>
    <xf numFmtId="0" fontId="0" fillId="0" borderId="0" xfId="0" applyBorder="1" applyAlignment="1" applyProtection="1">
      <alignment horizontal="right"/>
    </xf>
    <xf numFmtId="0" fontId="0" fillId="0" borderId="16" xfId="0" applyBorder="1" applyProtection="1"/>
    <xf numFmtId="44" fontId="11" fillId="0" borderId="45" xfId="0" applyNumberFormat="1" applyFont="1" applyBorder="1" applyAlignment="1" applyProtection="1">
      <alignment horizontal="center"/>
    </xf>
    <xf numFmtId="0" fontId="19" fillId="0" borderId="0" xfId="0" applyFont="1"/>
    <xf numFmtId="0" fontId="3" fillId="0" borderId="0" xfId="0" applyFont="1"/>
    <xf numFmtId="0" fontId="11" fillId="0" borderId="56" xfId="0" applyFont="1" applyBorder="1"/>
    <xf numFmtId="44" fontId="11" fillId="0" borderId="48" xfId="0" applyNumberFormat="1" applyFont="1" applyBorder="1" applyAlignment="1" applyProtection="1">
      <alignment horizontal="center"/>
    </xf>
    <xf numFmtId="44" fontId="11" fillId="0" borderId="57" xfId="0" applyNumberFormat="1" applyFont="1" applyBorder="1" applyAlignment="1" applyProtection="1">
      <alignment horizontal="center"/>
    </xf>
    <xf numFmtId="44" fontId="11" fillId="0" borderId="58" xfId="0" applyNumberFormat="1" applyFont="1" applyBorder="1" applyAlignment="1" applyProtection="1">
      <alignment horizontal="center"/>
    </xf>
    <xf numFmtId="0" fontId="0" fillId="0" borderId="54" xfId="0" applyBorder="1" applyProtection="1"/>
    <xf numFmtId="44" fontId="11" fillId="0" borderId="59" xfId="0" applyNumberFormat="1" applyFont="1" applyBorder="1" applyAlignment="1" applyProtection="1">
      <alignment horizontal="center"/>
    </xf>
    <xf numFmtId="0" fontId="0" fillId="0" borderId="56" xfId="0" applyBorder="1" applyProtection="1"/>
    <xf numFmtId="0" fontId="0" fillId="0" borderId="61" xfId="0" applyBorder="1" applyProtection="1"/>
    <xf numFmtId="0" fontId="0" fillId="0" borderId="40" xfId="0" applyBorder="1" applyAlignment="1" applyProtection="1">
      <alignment horizontal="right"/>
    </xf>
    <xf numFmtId="44" fontId="11" fillId="0" borderId="62" xfId="0" applyNumberFormat="1" applyFont="1" applyBorder="1" applyAlignment="1" applyProtection="1">
      <alignment horizontal="center"/>
    </xf>
    <xf numFmtId="0" fontId="3" fillId="0" borderId="0" xfId="0" applyFont="1" applyAlignment="1" applyProtection="1"/>
    <xf numFmtId="0" fontId="19" fillId="0" borderId="0" xfId="0" applyFont="1" applyProtection="1"/>
    <xf numFmtId="0" fontId="11" fillId="0" borderId="48" xfId="0" applyFont="1" applyBorder="1" applyProtection="1"/>
    <xf numFmtId="44" fontId="11" fillId="0" borderId="63" xfId="0" applyNumberFormat="1" applyFont="1" applyBorder="1" applyAlignment="1" applyProtection="1">
      <alignment horizontal="center"/>
    </xf>
    <xf numFmtId="0" fontId="11" fillId="0" borderId="52" xfId="0" applyFont="1" applyBorder="1" applyProtection="1"/>
    <xf numFmtId="0" fontId="11" fillId="0" borderId="23" xfId="0" applyFont="1" applyBorder="1" applyProtection="1"/>
    <xf numFmtId="0" fontId="11" fillId="0" borderId="54" xfId="0" applyFont="1" applyBorder="1" applyProtection="1"/>
    <xf numFmtId="0" fontId="11" fillId="0" borderId="0" xfId="0" applyFont="1" applyBorder="1" applyProtection="1"/>
    <xf numFmtId="0" fontId="11" fillId="0" borderId="56" xfId="0" applyFont="1" applyBorder="1" applyProtection="1"/>
    <xf numFmtId="0" fontId="19" fillId="0" borderId="61" xfId="0" applyFont="1" applyBorder="1" applyProtection="1"/>
    <xf numFmtId="0" fontId="19" fillId="0" borderId="40" xfId="0" applyFont="1" applyBorder="1" applyAlignment="1" applyProtection="1">
      <alignment horizontal="right"/>
    </xf>
    <xf numFmtId="0" fontId="19" fillId="0" borderId="16" xfId="0" applyFont="1" applyBorder="1" applyProtection="1"/>
    <xf numFmtId="0" fontId="11" fillId="0" borderId="23" xfId="0" applyFont="1" applyBorder="1" applyAlignment="1">
      <alignment horizontal="center"/>
    </xf>
    <xf numFmtId="49" fontId="5" fillId="0" borderId="108" xfId="0" applyNumberFormat="1" applyFont="1" applyBorder="1" applyAlignment="1" applyProtection="1">
      <alignment horizontal="center"/>
    </xf>
    <xf numFmtId="4" fontId="5" fillId="0" borderId="108" xfId="0" applyNumberFormat="1" applyFont="1" applyBorder="1" applyAlignment="1" applyProtection="1">
      <alignment horizontal="center"/>
    </xf>
    <xf numFmtId="49" fontId="5" fillId="0" borderId="109" xfId="0" applyNumberFormat="1" applyFont="1" applyBorder="1" applyAlignment="1" applyProtection="1">
      <alignment horizontal="center"/>
    </xf>
    <xf numFmtId="49" fontId="5" fillId="0" borderId="111" xfId="0" applyNumberFormat="1" applyFont="1" applyBorder="1" applyAlignment="1" applyProtection="1">
      <alignment horizontal="center"/>
    </xf>
    <xf numFmtId="49" fontId="10" fillId="0" borderId="17" xfId="0" applyNumberFormat="1" applyFont="1" applyBorder="1" applyAlignment="1" applyProtection="1">
      <alignment horizontal="center"/>
    </xf>
    <xf numFmtId="49" fontId="5" fillId="0" borderId="0" xfId="0" applyNumberFormat="1" applyFont="1" applyBorder="1" applyAlignment="1" applyProtection="1">
      <alignment horizontal="center"/>
    </xf>
    <xf numFmtId="2" fontId="12" fillId="0" borderId="0" xfId="0" applyNumberFormat="1" applyFont="1" applyAlignment="1" applyProtection="1">
      <alignment horizontal="center"/>
    </xf>
    <xf numFmtId="0" fontId="12" fillId="0" borderId="0" xfId="0" applyFont="1" applyAlignment="1" applyProtection="1">
      <alignment horizontal="center" shrinkToFit="1"/>
    </xf>
    <xf numFmtId="4" fontId="8" fillId="0" borderId="42" xfId="0" applyNumberFormat="1" applyFont="1" applyBorder="1" applyAlignment="1" applyProtection="1">
      <alignment horizontal="center" shrinkToFit="1"/>
    </xf>
    <xf numFmtId="4" fontId="8" fillId="0" borderId="8" xfId="0" applyNumberFormat="1" applyFont="1" applyBorder="1" applyAlignment="1" applyProtection="1">
      <alignment horizontal="center" shrinkToFit="1"/>
    </xf>
    <xf numFmtId="49" fontId="8" fillId="0" borderId="43" xfId="0" applyNumberFormat="1" applyFont="1" applyBorder="1" applyAlignment="1" applyProtection="1">
      <alignment horizontal="center" shrinkToFit="1"/>
    </xf>
    <xf numFmtId="0" fontId="3" fillId="0" borderId="0" xfId="0" applyFont="1" applyAlignment="1" applyProtection="1">
      <alignment horizontal="right"/>
    </xf>
    <xf numFmtId="0" fontId="3" fillId="0" borderId="0" xfId="0" applyFont="1" applyAlignment="1">
      <alignment horizontal="right"/>
    </xf>
    <xf numFmtId="0" fontId="22" fillId="0" borderId="0" xfId="0" applyFont="1"/>
    <xf numFmtId="49" fontId="22" fillId="0" borderId="0" xfId="0" applyNumberFormat="1" applyFont="1"/>
    <xf numFmtId="49" fontId="22" fillId="0" borderId="0" xfId="0" applyNumberFormat="1" applyFont="1" applyAlignment="1">
      <alignment horizontal="right"/>
    </xf>
    <xf numFmtId="49" fontId="21" fillId="0" borderId="0" xfId="0" applyNumberFormat="1" applyFont="1" applyAlignment="1">
      <alignment horizontal="right"/>
    </xf>
    <xf numFmtId="0" fontId="22" fillId="0" borderId="0" xfId="0" applyFont="1" applyAlignment="1">
      <alignment horizontal="left"/>
    </xf>
    <xf numFmtId="0" fontId="12" fillId="0" borderId="0" xfId="0" applyFont="1" applyBorder="1" applyAlignment="1" applyProtection="1">
      <alignment horizontal="center"/>
    </xf>
    <xf numFmtId="0" fontId="4" fillId="0" borderId="128" xfId="0" applyFont="1" applyFill="1" applyBorder="1" applyAlignment="1" applyProtection="1">
      <alignment horizontal="left"/>
    </xf>
    <xf numFmtId="0" fontId="11" fillId="0" borderId="128" xfId="0" applyFont="1" applyFill="1" applyBorder="1" applyAlignment="1" applyProtection="1">
      <alignment horizontal="left"/>
    </xf>
    <xf numFmtId="0" fontId="12" fillId="0" borderId="0" xfId="0" applyFont="1" applyBorder="1" applyAlignment="1" applyProtection="1">
      <alignment horizontal="center" shrinkToFit="1"/>
    </xf>
    <xf numFmtId="0" fontId="12" fillId="0" borderId="0" xfId="0" applyFont="1" applyAlignment="1" applyProtection="1">
      <alignment horizontal="left"/>
    </xf>
    <xf numFmtId="0" fontId="18" fillId="0" borderId="0" xfId="0" applyFont="1" applyProtection="1"/>
    <xf numFmtId="0" fontId="18" fillId="0" borderId="0" xfId="0" applyFont="1" applyAlignment="1" applyProtection="1">
      <alignment horizontal="right"/>
    </xf>
    <xf numFmtId="0" fontId="18" fillId="0" borderId="0" xfId="0" applyFont="1" applyBorder="1" applyAlignment="1" applyProtection="1">
      <alignment horizontal="left"/>
    </xf>
    <xf numFmtId="0" fontId="12" fillId="0" borderId="0" xfId="0" applyFont="1" applyAlignment="1" applyProtection="1">
      <alignment horizontal="right"/>
    </xf>
    <xf numFmtId="0" fontId="3" fillId="0" borderId="0" xfId="0" applyFont="1" applyAlignment="1" applyProtection="1">
      <alignment horizontal="left"/>
    </xf>
    <xf numFmtId="0" fontId="4" fillId="0" borderId="0" xfId="0" applyFont="1" applyAlignment="1" applyProtection="1">
      <alignment shrinkToFit="1"/>
    </xf>
    <xf numFmtId="0" fontId="5" fillId="0" borderId="17" xfId="0" applyFont="1" applyBorder="1" applyAlignment="1" applyProtection="1">
      <alignment shrinkToFit="1"/>
    </xf>
    <xf numFmtId="0" fontId="5" fillId="0" borderId="17" xfId="0" applyFont="1" applyBorder="1" applyAlignment="1" applyProtection="1">
      <alignment horizontal="center" shrinkToFit="1"/>
    </xf>
    <xf numFmtId="0" fontId="5" fillId="0" borderId="64" xfId="0" applyFont="1" applyBorder="1" applyAlignment="1" applyProtection="1">
      <alignment shrinkToFit="1"/>
    </xf>
    <xf numFmtId="0" fontId="6" fillId="0" borderId="69" xfId="0" applyFont="1" applyBorder="1" applyAlignment="1" applyProtection="1">
      <alignment horizontal="center" shrinkToFit="1"/>
    </xf>
    <xf numFmtId="0" fontId="14" fillId="0" borderId="0" xfId="0" applyFont="1" applyBorder="1" applyAlignment="1" applyProtection="1">
      <alignment horizontal="center" shrinkToFit="1"/>
    </xf>
    <xf numFmtId="0" fontId="6" fillId="0" borderId="1" xfId="0" applyFont="1" applyBorder="1" applyAlignment="1" applyProtection="1">
      <alignment horizontal="center" shrinkToFit="1"/>
    </xf>
    <xf numFmtId="0" fontId="7" fillId="0" borderId="68" xfId="0" applyFont="1" applyBorder="1" applyAlignment="1" applyProtection="1">
      <alignment horizontal="center" shrinkToFit="1"/>
    </xf>
    <xf numFmtId="0" fontId="7" fillId="0" borderId="64" xfId="0" applyFont="1" applyBorder="1" applyAlignment="1" applyProtection="1">
      <alignment horizontal="center" shrinkToFit="1"/>
    </xf>
    <xf numFmtId="0" fontId="5" fillId="0" borderId="0" xfId="0" applyFont="1" applyBorder="1" applyAlignment="1" applyProtection="1">
      <alignment shrinkToFit="1"/>
    </xf>
    <xf numFmtId="0" fontId="5" fillId="0" borderId="1" xfId="0" applyFont="1" applyBorder="1" applyAlignment="1" applyProtection="1">
      <alignment shrinkToFit="1"/>
    </xf>
    <xf numFmtId="0" fontId="6" fillId="0" borderId="39" xfId="0" applyFont="1" applyBorder="1" applyAlignment="1" applyProtection="1">
      <alignment horizontal="center" shrinkToFit="1"/>
    </xf>
    <xf numFmtId="0" fontId="6" fillId="0" borderId="0" xfId="0" applyFont="1" applyBorder="1" applyAlignment="1" applyProtection="1">
      <alignment horizontal="center" shrinkToFit="1"/>
    </xf>
    <xf numFmtId="0" fontId="5" fillId="0" borderId="4" xfId="0" applyFont="1" applyBorder="1" applyAlignment="1" applyProtection="1">
      <alignment shrinkToFit="1"/>
    </xf>
    <xf numFmtId="0" fontId="6" fillId="0" borderId="4" xfId="0" applyFont="1" applyBorder="1" applyAlignment="1" applyProtection="1">
      <alignment horizontal="center" shrinkToFit="1"/>
    </xf>
    <xf numFmtId="0" fontId="6" fillId="0" borderId="70" xfId="0" applyFont="1" applyBorder="1" applyAlignment="1" applyProtection="1">
      <alignment horizontal="center" shrinkToFit="1"/>
    </xf>
    <xf numFmtId="0" fontId="6" fillId="0" borderId="7" xfId="0" applyFont="1" applyBorder="1" applyAlignment="1" applyProtection="1">
      <alignment horizontal="center" shrinkToFit="1"/>
    </xf>
    <xf numFmtId="0" fontId="5" fillId="0" borderId="7" xfId="0" applyFont="1" applyBorder="1" applyAlignment="1" applyProtection="1">
      <alignment shrinkToFit="1"/>
    </xf>
    <xf numFmtId="2" fontId="5" fillId="0" borderId="8" xfId="0" applyNumberFormat="1" applyFont="1" applyBorder="1" applyAlignment="1" applyProtection="1">
      <alignment shrinkToFit="1"/>
    </xf>
    <xf numFmtId="0" fontId="12" fillId="0" borderId="0" xfId="0" applyFont="1" applyAlignment="1" applyProtection="1">
      <alignment horizontal="right" shrinkToFit="1"/>
    </xf>
    <xf numFmtId="0" fontId="12" fillId="0" borderId="0" xfId="0" applyNumberFormat="1" applyFont="1" applyAlignment="1" applyProtection="1">
      <alignment horizontal="center" shrinkToFit="1"/>
    </xf>
    <xf numFmtId="0" fontId="5" fillId="0" borderId="0" xfId="0" applyFont="1" applyBorder="1" applyAlignment="1" applyProtection="1">
      <alignment horizontal="right" shrinkToFit="1"/>
    </xf>
    <xf numFmtId="0" fontId="4" fillId="0" borderId="0" xfId="0" applyFont="1" applyBorder="1" applyAlignment="1" applyProtection="1">
      <alignment shrinkToFit="1"/>
    </xf>
    <xf numFmtId="0" fontId="5" fillId="0" borderId="0" xfId="0" applyFont="1" applyAlignment="1" applyProtection="1">
      <alignment horizontal="center" shrinkToFit="1"/>
    </xf>
    <xf numFmtId="0" fontId="5" fillId="0" borderId="0" xfId="0" applyFont="1" applyAlignment="1" applyProtection="1">
      <alignment horizontal="right" shrinkToFit="1"/>
    </xf>
    <xf numFmtId="0" fontId="5" fillId="0" borderId="0" xfId="0" applyFont="1" applyAlignment="1" applyProtection="1">
      <alignment shrinkToFit="1"/>
    </xf>
    <xf numFmtId="0" fontId="5" fillId="0" borderId="20" xfId="0" applyFont="1" applyBorder="1" applyAlignment="1" applyProtection="1">
      <alignment shrinkToFit="1"/>
    </xf>
    <xf numFmtId="0" fontId="5" fillId="0" borderId="20" xfId="0" applyFont="1" applyBorder="1" applyAlignment="1" applyProtection="1">
      <alignment horizontal="center" shrinkToFit="1"/>
    </xf>
    <xf numFmtId="0" fontId="5" fillId="0" borderId="8" xfId="0" applyFont="1" applyBorder="1" applyAlignment="1" applyProtection="1">
      <alignment shrinkToFit="1"/>
    </xf>
    <xf numFmtId="7" fontId="5" fillId="0" borderId="8" xfId="0" applyNumberFormat="1" applyFont="1" applyBorder="1" applyAlignment="1" applyProtection="1">
      <alignment shrinkToFit="1"/>
    </xf>
    <xf numFmtId="2" fontId="6" fillId="0" borderId="27" xfId="0" applyNumberFormat="1" applyFont="1" applyBorder="1" applyAlignment="1" applyProtection="1">
      <alignment shrinkToFit="1"/>
    </xf>
    <xf numFmtId="0" fontId="4" fillId="0" borderId="0" xfId="0" applyFont="1" applyAlignment="1">
      <alignment shrinkToFit="1"/>
    </xf>
    <xf numFmtId="0" fontId="0" fillId="0" borderId="0" xfId="0" applyAlignment="1" applyProtection="1">
      <alignment shrinkToFit="1"/>
    </xf>
    <xf numFmtId="0" fontId="11" fillId="0" borderId="0" xfId="0" applyFont="1" applyAlignment="1" applyProtection="1">
      <alignment shrinkToFit="1"/>
    </xf>
    <xf numFmtId="0" fontId="0" fillId="0" borderId="0" xfId="0" applyAlignment="1">
      <alignment shrinkToFit="1"/>
    </xf>
    <xf numFmtId="0" fontId="11" fillId="0" borderId="0" xfId="0" applyFont="1" applyBorder="1" applyAlignment="1" applyProtection="1">
      <alignment shrinkToFit="1"/>
    </xf>
    <xf numFmtId="0" fontId="12" fillId="0" borderId="23" xfId="0" applyFont="1" applyBorder="1" applyAlignment="1" applyProtection="1">
      <alignment shrinkToFit="1"/>
    </xf>
    <xf numFmtId="0" fontId="11" fillId="0" borderId="0" xfId="0" applyFont="1" applyAlignment="1">
      <alignment shrinkToFit="1"/>
    </xf>
    <xf numFmtId="0" fontId="13" fillId="0" borderId="0" xfId="0" applyFont="1" applyAlignment="1" applyProtection="1">
      <alignment horizontal="left"/>
    </xf>
    <xf numFmtId="0" fontId="4" fillId="0" borderId="0" xfId="0" applyFont="1" applyAlignment="1" applyProtection="1">
      <alignment horizontal="left"/>
    </xf>
    <xf numFmtId="0" fontId="3" fillId="0" borderId="0" xfId="0" applyFont="1" applyAlignment="1"/>
    <xf numFmtId="44" fontId="12" fillId="0" borderId="0" xfId="0" applyNumberFormat="1" applyFont="1" applyBorder="1" applyAlignment="1" applyProtection="1">
      <alignment horizontal="right" shrinkToFit="1"/>
    </xf>
    <xf numFmtId="0" fontId="2" fillId="0" borderId="0" xfId="0" applyFont="1" applyFill="1"/>
    <xf numFmtId="0" fontId="2" fillId="0" borderId="0" xfId="0" applyFont="1" applyFill="1" applyAlignment="1" applyProtection="1">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shrinkToFit="1"/>
      <protection locked="0"/>
    </xf>
    <xf numFmtId="0" fontId="2" fillId="0" borderId="0" xfId="0" applyFont="1" applyFill="1" applyAlignment="1">
      <alignment horizontal="center"/>
    </xf>
    <xf numFmtId="0" fontId="0" fillId="0" borderId="0" xfId="0" applyFill="1"/>
    <xf numFmtId="0" fontId="2" fillId="0" borderId="0" xfId="0" applyFont="1" applyFill="1" applyAlignment="1">
      <alignment horizontal="right"/>
    </xf>
    <xf numFmtId="0" fontId="1" fillId="0" borderId="0" xfId="0" applyFont="1" applyFill="1" applyAlignment="1"/>
    <xf numFmtId="0" fontId="22" fillId="0" borderId="0" xfId="0" applyFont="1" applyAlignment="1">
      <alignment vertical="top"/>
    </xf>
    <xf numFmtId="49" fontId="22" fillId="0" borderId="0" xfId="0" applyNumberFormat="1" applyFont="1" applyFill="1"/>
    <xf numFmtId="49" fontId="16" fillId="0" borderId="0" xfId="0" applyNumberFormat="1" applyFont="1" applyFill="1" applyAlignment="1">
      <alignment vertical="top" wrapText="1"/>
    </xf>
    <xf numFmtId="0" fontId="16" fillId="0" borderId="0" xfId="0" applyFont="1" applyFill="1"/>
    <xf numFmtId="0" fontId="22" fillId="0" borderId="0" xfId="0" applyFont="1" applyAlignment="1">
      <alignment vertical="top" wrapText="1"/>
    </xf>
    <xf numFmtId="0" fontId="2" fillId="0" borderId="0" xfId="0" applyFont="1" applyProtection="1"/>
    <xf numFmtId="0" fontId="22" fillId="0" borderId="0" xfId="0" applyFont="1" applyFill="1"/>
    <xf numFmtId="49" fontId="22" fillId="0" borderId="0" xfId="0" applyNumberFormat="1" applyFont="1" applyAlignment="1">
      <alignment vertical="center"/>
    </xf>
    <xf numFmtId="49" fontId="22" fillId="0" borderId="0" xfId="0" applyNumberFormat="1" applyFont="1" applyAlignment="1">
      <alignment vertical="top" wrapText="1"/>
    </xf>
    <xf numFmtId="0" fontId="1" fillId="0" borderId="0" xfId="0" applyFont="1" applyProtection="1"/>
    <xf numFmtId="0" fontId="1" fillId="0" borderId="0" xfId="0" applyFont="1"/>
    <xf numFmtId="0" fontId="26" fillId="0" borderId="0" xfId="0" applyFont="1" applyProtection="1"/>
    <xf numFmtId="0" fontId="26" fillId="0" borderId="0" xfId="0" applyFont="1"/>
    <xf numFmtId="0" fontId="28" fillId="0" borderId="0" xfId="0" applyFont="1" applyProtection="1"/>
    <xf numFmtId="0" fontId="27" fillId="0" borderId="0" xfId="0" applyFont="1" applyProtection="1"/>
    <xf numFmtId="0" fontId="27" fillId="0" borderId="0" xfId="0" applyFont="1" applyAlignment="1" applyProtection="1">
      <alignment horizontal="right"/>
    </xf>
    <xf numFmtId="0" fontId="27" fillId="0" borderId="0" xfId="0" applyFont="1" applyBorder="1" applyAlignment="1" applyProtection="1">
      <alignment horizontal="left"/>
    </xf>
    <xf numFmtId="0" fontId="26" fillId="0" borderId="44" xfId="0" applyNumberFormat="1" applyFont="1" applyBorder="1" applyAlignment="1" applyProtection="1">
      <alignment horizontal="center"/>
    </xf>
    <xf numFmtId="0" fontId="26" fillId="0" borderId="46" xfId="0" applyFont="1" applyBorder="1" applyProtection="1"/>
    <xf numFmtId="0" fontId="26" fillId="0" borderId="48" xfId="0" applyFont="1" applyBorder="1" applyProtection="1"/>
    <xf numFmtId="0" fontId="26" fillId="0" borderId="52" xfId="0" applyFont="1" applyBorder="1" applyProtection="1"/>
    <xf numFmtId="0" fontId="26" fillId="0" borderId="0" xfId="0" applyFont="1" applyBorder="1" applyProtection="1"/>
    <xf numFmtId="0" fontId="26" fillId="0" borderId="44" xfId="0" applyFont="1" applyBorder="1" applyProtection="1"/>
    <xf numFmtId="0" fontId="26" fillId="0" borderId="0" xfId="0" applyFont="1" applyAlignment="1" applyProtection="1">
      <alignment horizontal="right"/>
    </xf>
    <xf numFmtId="0" fontId="26" fillId="0" borderId="0" xfId="0" applyFont="1" applyBorder="1" applyAlignment="1" applyProtection="1">
      <alignment horizontal="right"/>
    </xf>
    <xf numFmtId="44" fontId="29" fillId="0" borderId="45" xfId="0" applyNumberFormat="1" applyFont="1" applyBorder="1" applyAlignment="1" applyProtection="1">
      <alignment horizontal="center"/>
    </xf>
    <xf numFmtId="44" fontId="29" fillId="0" borderId="48" xfId="0" applyNumberFormat="1" applyFont="1" applyBorder="1" applyAlignment="1" applyProtection="1">
      <alignment horizontal="center"/>
    </xf>
    <xf numFmtId="44" fontId="29" fillId="0" borderId="51" xfId="0" applyNumberFormat="1" applyFont="1" applyBorder="1" applyAlignment="1" applyProtection="1">
      <alignment horizontal="center"/>
    </xf>
    <xf numFmtId="44" fontId="29" fillId="0" borderId="47" xfId="0" applyNumberFormat="1" applyFont="1" applyBorder="1" applyAlignment="1" applyProtection="1">
      <alignment horizontal="center"/>
    </xf>
    <xf numFmtId="44" fontId="29" fillId="0" borderId="54" xfId="0" applyNumberFormat="1" applyFont="1" applyBorder="1" applyProtection="1"/>
    <xf numFmtId="44" fontId="30" fillId="0" borderId="51" xfId="0" applyNumberFormat="1" applyFont="1" applyBorder="1" applyProtection="1"/>
    <xf numFmtId="0" fontId="26" fillId="0" borderId="0" xfId="0" applyFont="1" applyAlignment="1" applyProtection="1">
      <alignment horizontal="center"/>
    </xf>
    <xf numFmtId="49" fontId="22" fillId="0" borderId="0" xfId="0" applyNumberFormat="1" applyFont="1" applyAlignment="1">
      <alignment horizontal="left" vertical="top" wrapText="1"/>
    </xf>
    <xf numFmtId="0" fontId="22" fillId="0" borderId="0" xfId="0" applyFont="1" applyFill="1" applyAlignment="1">
      <alignment horizontal="left" vertical="top" wrapText="1"/>
    </xf>
    <xf numFmtId="49" fontId="19" fillId="0" borderId="44" xfId="0" applyNumberFormat="1" applyFont="1" applyBorder="1" applyAlignment="1" applyProtection="1">
      <alignment horizontal="left"/>
      <protection locked="0"/>
    </xf>
    <xf numFmtId="43" fontId="11" fillId="0" borderId="49" xfId="0" applyNumberFormat="1" applyFont="1" applyBorder="1" applyAlignment="1" applyProtection="1">
      <alignment horizontal="center"/>
    </xf>
    <xf numFmtId="43" fontId="11" fillId="0" borderId="50" xfId="0" applyNumberFormat="1" applyFont="1" applyBorder="1" applyAlignment="1" applyProtection="1">
      <alignment horizontal="center"/>
    </xf>
    <xf numFmtId="43" fontId="11" fillId="0" borderId="53" xfId="0" applyNumberFormat="1" applyFont="1" applyBorder="1" applyAlignment="1" applyProtection="1">
      <alignment horizontal="center"/>
    </xf>
    <xf numFmtId="43" fontId="29" fillId="0" borderId="49" xfId="0" applyNumberFormat="1" applyFont="1" applyBorder="1" applyAlignment="1" applyProtection="1">
      <alignment horizontal="center"/>
    </xf>
    <xf numFmtId="43" fontId="29" fillId="0" borderId="50" xfId="0" applyNumberFormat="1" applyFont="1" applyBorder="1" applyAlignment="1" applyProtection="1">
      <alignment horizontal="center"/>
    </xf>
    <xf numFmtId="43" fontId="29" fillId="0" borderId="53" xfId="0" applyNumberFormat="1" applyFont="1" applyBorder="1" applyAlignment="1" applyProtection="1">
      <alignment horizontal="center"/>
    </xf>
    <xf numFmtId="44" fontId="11" fillId="0" borderId="47" xfId="0" applyNumberFormat="1" applyFont="1" applyBorder="1" applyAlignment="1" applyProtection="1">
      <alignment horizontal="center"/>
    </xf>
    <xf numFmtId="44" fontId="11" fillId="0" borderId="51" xfId="0" applyNumberFormat="1" applyFont="1" applyBorder="1" applyAlignment="1" applyProtection="1">
      <alignment horizontal="center"/>
    </xf>
    <xf numFmtId="44" fontId="11" fillId="0" borderId="54" xfId="0" applyNumberFormat="1" applyFont="1" applyBorder="1" applyProtection="1"/>
    <xf numFmtId="44" fontId="12" fillId="0" borderId="51" xfId="0" applyNumberFormat="1" applyFont="1" applyBorder="1" applyProtection="1"/>
    <xf numFmtId="43" fontId="11" fillId="0" borderId="57" xfId="0" applyNumberFormat="1" applyFont="1" applyBorder="1" applyAlignment="1" applyProtection="1">
      <alignment horizontal="center"/>
    </xf>
    <xf numFmtId="43" fontId="11" fillId="0" borderId="63" xfId="0" applyNumberFormat="1" applyFont="1" applyBorder="1" applyAlignment="1" applyProtection="1">
      <alignment horizontal="center"/>
    </xf>
    <xf numFmtId="43" fontId="11" fillId="0" borderId="58" xfId="0" applyNumberFormat="1" applyFont="1" applyBorder="1" applyAlignment="1" applyProtection="1">
      <alignment horizontal="center"/>
    </xf>
    <xf numFmtId="43" fontId="11" fillId="0" borderId="62" xfId="0" applyNumberFormat="1" applyFont="1" applyBorder="1" applyAlignment="1" applyProtection="1">
      <alignment horizontal="center"/>
    </xf>
    <xf numFmtId="0" fontId="16" fillId="0" borderId="0" xfId="0" applyNumberFormat="1" applyFont="1" applyAlignment="1" applyProtection="1"/>
    <xf numFmtId="0" fontId="0" fillId="0" borderId="0" xfId="0" applyAlignment="1"/>
    <xf numFmtId="0" fontId="11" fillId="0" borderId="0" xfId="0" applyFont="1" applyBorder="1" applyAlignment="1"/>
    <xf numFmtId="39" fontId="5" fillId="0" borderId="28" xfId="0" applyNumberFormat="1" applyFont="1" applyBorder="1" applyAlignment="1" applyProtection="1">
      <alignment shrinkToFit="1"/>
    </xf>
    <xf numFmtId="39" fontId="5" fillId="0" borderId="27" xfId="0" applyNumberFormat="1" applyFont="1" applyBorder="1" applyAlignment="1" applyProtection="1">
      <alignment shrinkToFit="1"/>
    </xf>
    <xf numFmtId="39" fontId="5" fillId="0" borderId="28" xfId="0" applyNumberFormat="1" applyFont="1" applyBorder="1" applyAlignment="1" applyProtection="1">
      <alignment shrinkToFit="1"/>
      <protection locked="0"/>
    </xf>
    <xf numFmtId="39" fontId="5" fillId="0" borderId="71" xfId="0" applyNumberFormat="1" applyFont="1" applyBorder="1" applyAlignment="1" applyProtection="1">
      <alignment shrinkToFit="1"/>
      <protection locked="0"/>
    </xf>
    <xf numFmtId="39" fontId="5" fillId="0" borderId="27" xfId="0" applyNumberFormat="1" applyFont="1" applyBorder="1" applyAlignment="1" applyProtection="1">
      <alignment shrinkToFit="1"/>
      <protection locked="0"/>
    </xf>
    <xf numFmtId="39" fontId="5" fillId="0" borderId="72" xfId="0" applyNumberFormat="1" applyFont="1" applyBorder="1" applyAlignment="1" applyProtection="1">
      <alignment shrinkToFit="1"/>
      <protection locked="0"/>
    </xf>
    <xf numFmtId="39" fontId="5" fillId="0" borderId="29" xfId="0" applyNumberFormat="1" applyFont="1" applyBorder="1" applyAlignment="1" applyProtection="1">
      <alignment shrinkToFit="1"/>
      <protection locked="0"/>
    </xf>
    <xf numFmtId="39" fontId="5" fillId="0" borderId="11" xfId="0" applyNumberFormat="1" applyFont="1" applyBorder="1" applyAlignment="1" applyProtection="1">
      <alignment shrinkToFit="1"/>
      <protection locked="0"/>
    </xf>
    <xf numFmtId="39" fontId="5" fillId="0" borderId="120" xfId="0" applyNumberFormat="1" applyFont="1" applyBorder="1" applyAlignment="1" applyProtection="1">
      <alignment shrinkToFit="1"/>
    </xf>
    <xf numFmtId="39" fontId="5" fillId="0" borderId="121" xfId="0" applyNumberFormat="1" applyFont="1" applyBorder="1" applyAlignment="1" applyProtection="1">
      <alignment shrinkToFit="1"/>
    </xf>
    <xf numFmtId="39" fontId="5" fillId="0" borderId="122" xfId="0" applyNumberFormat="1" applyFont="1" applyBorder="1" applyAlignment="1" applyProtection="1">
      <alignment shrinkToFit="1"/>
    </xf>
    <xf numFmtId="39" fontId="8" fillId="0" borderId="28" xfId="0" applyNumberFormat="1" applyFont="1" applyBorder="1" applyAlignment="1" applyProtection="1">
      <alignment horizontal="center" shrinkToFit="1"/>
    </xf>
    <xf numFmtId="39" fontId="8" fillId="0" borderId="8" xfId="0" applyNumberFormat="1" applyFont="1" applyBorder="1" applyAlignment="1" applyProtection="1">
      <alignment horizontal="center" shrinkToFit="1"/>
    </xf>
    <xf numFmtId="39" fontId="8" fillId="0" borderId="67" xfId="0" applyNumberFormat="1" applyFont="1" applyBorder="1" applyAlignment="1" applyProtection="1">
      <alignment horizontal="center" shrinkToFit="1"/>
    </xf>
    <xf numFmtId="39" fontId="8" fillId="0" borderId="66" xfId="0" applyNumberFormat="1" applyFont="1" applyBorder="1" applyAlignment="1" applyProtection="1">
      <alignment horizontal="center" shrinkToFit="1"/>
    </xf>
    <xf numFmtId="39" fontId="5" fillId="0" borderId="74" xfId="0" applyNumberFormat="1" applyFont="1" applyBorder="1" applyAlignment="1" applyProtection="1">
      <alignment shrinkToFit="1"/>
      <protection locked="0"/>
    </xf>
    <xf numFmtId="39" fontId="5" fillId="0" borderId="75" xfId="0" applyNumberFormat="1" applyFont="1" applyBorder="1" applyAlignment="1" applyProtection="1">
      <alignment shrinkToFit="1"/>
      <protection locked="0"/>
    </xf>
    <xf numFmtId="39" fontId="5" fillId="0" borderId="8" xfId="0" applyNumberFormat="1" applyFont="1" applyBorder="1" applyAlignment="1" applyProtection="1">
      <alignment shrinkToFit="1"/>
      <protection locked="0"/>
    </xf>
    <xf numFmtId="39" fontId="5" fillId="0" borderId="20" xfId="0" applyNumberFormat="1" applyFont="1" applyBorder="1" applyAlignment="1" applyProtection="1">
      <alignment shrinkToFit="1"/>
      <protection locked="0"/>
    </xf>
    <xf numFmtId="39" fontId="5" fillId="0" borderId="76" xfId="0" applyNumberFormat="1" applyFont="1" applyBorder="1" applyAlignment="1" applyProtection="1">
      <alignment shrinkToFit="1"/>
      <protection locked="0"/>
    </xf>
    <xf numFmtId="39" fontId="5" fillId="0" borderId="5" xfId="0" applyNumberFormat="1" applyFont="1" applyBorder="1" applyAlignment="1" applyProtection="1">
      <alignment shrinkToFit="1"/>
    </xf>
    <xf numFmtId="39" fontId="5" fillId="0" borderId="7" xfId="0" applyNumberFormat="1" applyFont="1" applyBorder="1" applyAlignment="1" applyProtection="1">
      <alignment shrinkToFit="1"/>
    </xf>
    <xf numFmtId="39" fontId="5" fillId="0" borderId="77" xfId="0" applyNumberFormat="1" applyFont="1" applyBorder="1" applyAlignment="1" applyProtection="1">
      <alignment shrinkToFit="1"/>
      <protection locked="0"/>
    </xf>
    <xf numFmtId="39" fontId="5" fillId="0" borderId="78" xfId="0" applyNumberFormat="1" applyFont="1" applyBorder="1" applyAlignment="1" applyProtection="1">
      <alignment shrinkToFit="1"/>
    </xf>
    <xf numFmtId="39" fontId="5" fillId="0" borderId="4" xfId="0" applyNumberFormat="1" applyFont="1" applyBorder="1" applyAlignment="1" applyProtection="1">
      <alignment shrinkToFit="1"/>
    </xf>
    <xf numFmtId="39" fontId="5" fillId="0" borderId="112" xfId="0" applyNumberFormat="1" applyFont="1" applyBorder="1" applyAlignment="1" applyProtection="1">
      <alignment shrinkToFit="1"/>
    </xf>
    <xf numFmtId="39" fontId="5" fillId="0" borderId="127" xfId="0" applyNumberFormat="1" applyFont="1" applyBorder="1" applyAlignment="1" applyProtection="1">
      <alignment shrinkToFit="1"/>
    </xf>
    <xf numFmtId="39" fontId="5" fillId="0" borderId="126" xfId="0" applyNumberFormat="1" applyFont="1" applyBorder="1" applyAlignment="1" applyProtection="1">
      <alignment shrinkToFit="1"/>
    </xf>
    <xf numFmtId="39" fontId="5" fillId="0" borderId="123" xfId="0" applyNumberFormat="1" applyFont="1" applyBorder="1" applyAlignment="1" applyProtection="1">
      <alignment shrinkToFit="1"/>
    </xf>
    <xf numFmtId="39" fontId="5" fillId="0" borderId="124" xfId="0" applyNumberFormat="1" applyFont="1" applyBorder="1" applyAlignment="1" applyProtection="1">
      <alignment shrinkToFit="1"/>
    </xf>
    <xf numFmtId="39" fontId="5" fillId="0" borderId="125" xfId="0" applyNumberFormat="1" applyFont="1" applyBorder="1" applyAlignment="1" applyProtection="1">
      <alignment shrinkToFit="1"/>
    </xf>
    <xf numFmtId="4" fontId="5" fillId="0" borderId="9" xfId="0" applyNumberFormat="1" applyFont="1" applyBorder="1" applyAlignment="1" applyProtection="1">
      <alignment shrinkToFit="1"/>
    </xf>
    <xf numFmtId="39" fontId="5" fillId="0" borderId="8" xfId="0" applyNumberFormat="1" applyFont="1" applyBorder="1" applyAlignment="1" applyProtection="1">
      <alignment shrinkToFit="1"/>
    </xf>
    <xf numFmtId="49" fontId="5" fillId="0" borderId="9" xfId="0" applyNumberFormat="1" applyFont="1" applyBorder="1" applyAlignment="1" applyProtection="1">
      <alignment shrinkToFit="1"/>
      <protection locked="0"/>
    </xf>
    <xf numFmtId="49" fontId="5" fillId="0" borderId="12" xfId="0" applyNumberFormat="1" applyFont="1" applyBorder="1" applyAlignment="1" applyProtection="1">
      <alignment shrinkToFit="1"/>
      <protection locked="0"/>
    </xf>
    <xf numFmtId="49" fontId="5" fillId="0" borderId="14" xfId="0" applyNumberFormat="1" applyFont="1" applyBorder="1" applyAlignment="1" applyProtection="1">
      <alignment shrinkToFit="1"/>
      <protection locked="0"/>
    </xf>
    <xf numFmtId="4" fontId="5" fillId="0" borderId="6" xfId="0" applyNumberFormat="1" applyFont="1" applyBorder="1" applyAlignment="1" applyProtection="1">
      <alignment shrinkToFit="1"/>
    </xf>
    <xf numFmtId="39" fontId="5" fillId="0" borderId="66" xfId="0" applyNumberFormat="1" applyFont="1" applyBorder="1" applyAlignment="1" applyProtection="1">
      <alignment shrinkToFit="1"/>
    </xf>
    <xf numFmtId="0" fontId="5" fillId="0" borderId="9" xfId="0" applyNumberFormat="1" applyFont="1" applyBorder="1" applyAlignment="1" applyProtection="1">
      <alignment horizontal="center" shrinkToFit="1"/>
    </xf>
    <xf numFmtId="4" fontId="5" fillId="0" borderId="27" xfId="0" applyNumberFormat="1" applyFont="1" applyBorder="1" applyAlignment="1" applyProtection="1">
      <alignment horizontal="center" shrinkToFit="1"/>
    </xf>
    <xf numFmtId="0" fontId="5" fillId="0" borderId="10" xfId="0" applyNumberFormat="1" applyFont="1" applyBorder="1" applyAlignment="1" applyProtection="1">
      <alignment horizontal="center" shrinkToFit="1"/>
    </xf>
    <xf numFmtId="2" fontId="5" fillId="0" borderId="9" xfId="0" applyNumberFormat="1" applyFont="1" applyBorder="1" applyAlignment="1" applyProtection="1">
      <alignment horizontal="center" shrinkToFit="1"/>
    </xf>
    <xf numFmtId="39" fontId="5" fillId="0" borderId="110" xfId="0" applyNumberFormat="1" applyFont="1" applyBorder="1" applyAlignment="1" applyProtection="1">
      <alignment shrinkToFit="1"/>
    </xf>
    <xf numFmtId="39" fontId="15" fillId="0" borderId="28" xfId="0" applyNumberFormat="1" applyFont="1" applyBorder="1" applyAlignment="1" applyProtection="1">
      <alignment horizontal="right" shrinkToFit="1"/>
    </xf>
    <xf numFmtId="39" fontId="15" fillId="0" borderId="113" xfId="0" applyNumberFormat="1" applyFont="1" applyBorder="1" applyAlignment="1" applyProtection="1">
      <alignment horizontal="right" shrinkToFit="1"/>
    </xf>
    <xf numFmtId="39" fontId="5" fillId="0" borderId="20" xfId="0" applyNumberFormat="1" applyFont="1" applyBorder="1" applyAlignment="1" applyProtection="1">
      <alignment shrinkToFit="1"/>
    </xf>
    <xf numFmtId="39" fontId="5" fillId="0" borderId="116" xfId="0" applyNumberFormat="1" applyFont="1" applyBorder="1" applyAlignment="1" applyProtection="1">
      <alignment shrinkToFit="1"/>
    </xf>
    <xf numFmtId="39" fontId="5" fillId="0" borderId="41" xfId="0" applyNumberFormat="1" applyFont="1" applyBorder="1" applyAlignment="1" applyProtection="1">
      <alignment horizontal="right" shrinkToFit="1"/>
    </xf>
    <xf numFmtId="39" fontId="5" fillId="0" borderId="11" xfId="0" applyNumberFormat="1" applyFont="1" applyBorder="1" applyAlignment="1" applyProtection="1">
      <alignment horizontal="right" shrinkToFit="1"/>
    </xf>
    <xf numFmtId="39" fontId="5" fillId="0" borderId="118" xfId="0" applyNumberFormat="1" applyFont="1" applyBorder="1" applyAlignment="1" applyProtection="1">
      <alignment shrinkToFit="1"/>
    </xf>
    <xf numFmtId="39" fontId="5" fillId="0" borderId="8" xfId="0" applyNumberFormat="1" applyFont="1" applyBorder="1" applyAlignment="1" applyProtection="1">
      <alignment horizontal="right" shrinkToFit="1"/>
    </xf>
    <xf numFmtId="39" fontId="5" fillId="0" borderId="114" xfId="0" applyNumberFormat="1" applyFont="1" applyBorder="1" applyAlignment="1" applyProtection="1">
      <alignment shrinkToFit="1"/>
    </xf>
    <xf numFmtId="39" fontId="5" fillId="0" borderId="117" xfId="0" applyNumberFormat="1" applyFont="1" applyBorder="1" applyAlignment="1" applyProtection="1">
      <alignment shrinkToFit="1"/>
    </xf>
    <xf numFmtId="39" fontId="5" fillId="0" borderId="73" xfId="0" applyNumberFormat="1" applyFont="1" applyBorder="1" applyAlignment="1" applyProtection="1">
      <alignment horizontal="right" shrinkToFit="1"/>
    </xf>
    <xf numFmtId="39" fontId="5" fillId="0" borderId="27" xfId="0" applyNumberFormat="1" applyFont="1" applyBorder="1" applyAlignment="1" applyProtection="1">
      <alignment horizontal="right" shrinkToFit="1"/>
    </xf>
    <xf numFmtId="39" fontId="5" fillId="0" borderId="119" xfId="0" applyNumberFormat="1" applyFont="1" applyBorder="1" applyAlignment="1" applyProtection="1">
      <alignment shrinkToFit="1"/>
    </xf>
    <xf numFmtId="39" fontId="6" fillId="0" borderId="28" xfId="0" applyNumberFormat="1" applyFont="1" applyBorder="1" applyAlignment="1" applyProtection="1">
      <alignment shrinkToFit="1"/>
    </xf>
    <xf numFmtId="39" fontId="6" fillId="0" borderId="114" xfId="0" applyNumberFormat="1" applyFont="1" applyBorder="1" applyAlignment="1" applyProtection="1">
      <alignment shrinkToFit="1"/>
    </xf>
    <xf numFmtId="39" fontId="6" fillId="0" borderId="8" xfId="0" applyNumberFormat="1" applyFont="1" applyBorder="1" applyAlignment="1" applyProtection="1">
      <alignment shrinkToFit="1"/>
    </xf>
    <xf numFmtId="39" fontId="6" fillId="0" borderId="115" xfId="0" applyNumberFormat="1" applyFont="1" applyBorder="1" applyAlignment="1" applyProtection="1">
      <alignment shrinkToFit="1"/>
    </xf>
    <xf numFmtId="39" fontId="6" fillId="0" borderId="117" xfId="0" applyNumberFormat="1" applyFont="1" applyBorder="1" applyAlignment="1" applyProtection="1">
      <alignment shrinkToFit="1"/>
    </xf>
    <xf numFmtId="39" fontId="6" fillId="0" borderId="73" xfId="0" applyNumberFormat="1" applyFont="1" applyBorder="1" applyAlignment="1" applyProtection="1">
      <alignment shrinkToFit="1"/>
    </xf>
    <xf numFmtId="39" fontId="6" fillId="0" borderId="27" xfId="0" applyNumberFormat="1" applyFont="1" applyBorder="1" applyAlignment="1" applyProtection="1">
      <alignment shrinkToFit="1"/>
    </xf>
    <xf numFmtId="39" fontId="6" fillId="0" borderId="119" xfId="0" applyNumberFormat="1" applyFont="1" applyBorder="1" applyAlignment="1" applyProtection="1">
      <alignment shrinkToFit="1"/>
    </xf>
    <xf numFmtId="39" fontId="6" fillId="0" borderId="8" xfId="0" applyNumberFormat="1" applyFont="1" applyBorder="1" applyAlignment="1" applyProtection="1">
      <alignment horizontal="right" shrinkToFit="1"/>
    </xf>
    <xf numFmtId="39" fontId="5" fillId="0" borderId="29" xfId="0" applyNumberFormat="1" applyFont="1" applyBorder="1" applyAlignment="1" applyProtection="1">
      <alignment shrinkToFit="1"/>
    </xf>
    <xf numFmtId="39" fontId="5" fillId="0" borderId="113" xfId="0" applyNumberFormat="1" applyFont="1" applyBorder="1" applyAlignment="1" applyProtection="1">
      <alignment shrinkToFit="1"/>
    </xf>
    <xf numFmtId="0" fontId="5" fillId="0" borderId="27" xfId="0" applyFont="1" applyBorder="1" applyProtection="1"/>
    <xf numFmtId="0" fontId="4" fillId="0" borderId="0" xfId="0" applyFont="1" applyBorder="1"/>
    <xf numFmtId="0" fontId="0" fillId="0" borderId="0" xfId="0" applyBorder="1"/>
    <xf numFmtId="0" fontId="6" fillId="0" borderId="131" xfId="0" applyFont="1" applyBorder="1" applyProtection="1"/>
    <xf numFmtId="0" fontId="6" fillId="0" borderId="132" xfId="0" applyFont="1" applyBorder="1" applyProtection="1"/>
    <xf numFmtId="0" fontId="6" fillId="0" borderId="133" xfId="0" applyFont="1" applyBorder="1" applyAlignment="1" applyProtection="1">
      <alignment horizontal="center"/>
    </xf>
    <xf numFmtId="0" fontId="6" fillId="0" borderId="134" xfId="0" applyFont="1" applyBorder="1" applyAlignment="1" applyProtection="1">
      <alignment horizontal="center"/>
    </xf>
    <xf numFmtId="39" fontId="8" fillId="0" borderId="135" xfId="0" applyNumberFormat="1" applyFont="1" applyBorder="1" applyAlignment="1" applyProtection="1">
      <alignment horizontal="center" shrinkToFit="1"/>
    </xf>
    <xf numFmtId="39" fontId="8" fillId="0" borderId="136" xfId="0" applyNumberFormat="1" applyFont="1" applyBorder="1" applyAlignment="1" applyProtection="1">
      <alignment horizontal="center" shrinkToFit="1"/>
    </xf>
    <xf numFmtId="39" fontId="4" fillId="0" borderId="0" xfId="0" applyNumberFormat="1" applyFont="1" applyFill="1" applyBorder="1" applyProtection="1"/>
    <xf numFmtId="0" fontId="5" fillId="0" borderId="7" xfId="0" applyFont="1" applyBorder="1" applyProtection="1"/>
    <xf numFmtId="4" fontId="5" fillId="0" borderId="137" xfId="0" applyNumberFormat="1" applyFont="1" applyBorder="1" applyProtection="1"/>
    <xf numFmtId="0" fontId="5" fillId="0" borderId="8" xfId="0" applyFont="1" applyBorder="1" applyAlignment="1" applyProtection="1">
      <alignment horizontal="left"/>
    </xf>
    <xf numFmtId="0" fontId="5" fillId="0" borderId="20" xfId="0" applyFont="1" applyBorder="1" applyAlignment="1" applyProtection="1">
      <alignment horizontal="left"/>
    </xf>
    <xf numFmtId="4" fontId="5" fillId="0" borderId="7" xfId="0" applyNumberFormat="1" applyFont="1" applyBorder="1" applyProtection="1"/>
    <xf numFmtId="39" fontId="4" fillId="2" borderId="0" xfId="0" applyNumberFormat="1" applyFont="1" applyFill="1" applyBorder="1" applyProtection="1"/>
    <xf numFmtId="4" fontId="5" fillId="0" borderId="8" xfId="0" applyNumberFormat="1" applyFont="1" applyBorder="1" applyProtection="1"/>
    <xf numFmtId="39" fontId="11" fillId="0" borderId="0" xfId="0" applyNumberFormat="1" applyFont="1" applyBorder="1" applyAlignment="1">
      <alignment shrinkToFit="1"/>
    </xf>
    <xf numFmtId="4" fontId="5" fillId="0" borderId="138" xfId="0" applyNumberFormat="1" applyFont="1" applyBorder="1" applyProtection="1"/>
    <xf numFmtId="4" fontId="5" fillId="0" borderId="139" xfId="0" applyNumberFormat="1" applyFont="1" applyBorder="1" applyProtection="1"/>
    <xf numFmtId="4" fontId="5" fillId="0" borderId="140" xfId="0" applyNumberFormat="1" applyFont="1" applyBorder="1" applyProtection="1"/>
    <xf numFmtId="0" fontId="6" fillId="0" borderId="39" xfId="0" applyFont="1" applyBorder="1" applyAlignment="1" applyProtection="1">
      <alignment horizontal="center"/>
    </xf>
    <xf numFmtId="0" fontId="6" fillId="0" borderId="70" xfId="0" applyFont="1" applyBorder="1" applyAlignment="1" applyProtection="1">
      <alignment horizontal="center"/>
    </xf>
    <xf numFmtId="39" fontId="8" fillId="0" borderId="139" xfId="0" applyNumberFormat="1" applyFont="1" applyBorder="1" applyAlignment="1" applyProtection="1">
      <alignment horizontal="center" shrinkToFit="1"/>
    </xf>
    <xf numFmtId="0" fontId="22" fillId="0" borderId="0" xfId="0" applyFont="1" applyFill="1" applyAlignment="1">
      <alignment horizontal="left" vertical="top" wrapText="1"/>
    </xf>
    <xf numFmtId="49" fontId="16" fillId="0" borderId="0" xfId="0" applyNumberFormat="1" applyFont="1" applyAlignment="1">
      <alignment horizontal="right"/>
    </xf>
    <xf numFmtId="0" fontId="12" fillId="0" borderId="0" xfId="0" applyFont="1" applyBorder="1" applyAlignment="1">
      <alignment horizontal="center"/>
    </xf>
    <xf numFmtId="0" fontId="9" fillId="0" borderId="0" xfId="0" applyFont="1" applyBorder="1" applyAlignment="1" applyProtection="1">
      <alignment shrinkToFit="1"/>
    </xf>
    <xf numFmtId="43" fontId="4" fillId="0" borderId="141" xfId="0" applyNumberFormat="1" applyFont="1" applyBorder="1" applyAlignment="1">
      <alignment horizontal="center" shrinkToFit="1"/>
    </xf>
    <xf numFmtId="44" fontId="11" fillId="0" borderId="142" xfId="0" applyNumberFormat="1" applyFont="1" applyBorder="1" applyAlignment="1" applyProtection="1">
      <alignment horizontal="center"/>
    </xf>
    <xf numFmtId="44" fontId="11" fillId="0" borderId="54" xfId="0" applyNumberFormat="1" applyFont="1" applyBorder="1" applyAlignment="1" applyProtection="1">
      <alignment horizontal="center"/>
    </xf>
    <xf numFmtId="43" fontId="4" fillId="0" borderId="143" xfId="0" applyNumberFormat="1" applyFont="1" applyBorder="1" applyAlignment="1">
      <alignment horizontal="center" shrinkToFit="1"/>
    </xf>
    <xf numFmtId="0" fontId="8" fillId="0" borderId="42" xfId="0" applyNumberFormat="1" applyFont="1" applyBorder="1" applyAlignment="1" applyProtection="1">
      <alignment horizontal="center" shrinkToFit="1"/>
    </xf>
    <xf numFmtId="2" fontId="8" fillId="0" borderId="42" xfId="0" applyNumberFormat="1" applyFont="1" applyBorder="1" applyAlignment="1" applyProtection="1">
      <alignment horizontal="center" shrinkToFit="1"/>
    </xf>
    <xf numFmtId="39" fontId="5" fillId="3" borderId="28" xfId="0" applyNumberFormat="1" applyFont="1" applyFill="1" applyBorder="1" applyAlignment="1" applyProtection="1">
      <alignment shrinkToFit="1"/>
      <protection locked="0"/>
    </xf>
    <xf numFmtId="0" fontId="4" fillId="3" borderId="0" xfId="0" applyFont="1" applyFill="1" applyAlignment="1" applyProtection="1">
      <alignment horizontal="left"/>
      <protection locked="0"/>
    </xf>
    <xf numFmtId="49" fontId="5" fillId="0" borderId="144" xfId="0" applyNumberFormat="1" applyFont="1" applyBorder="1" applyAlignment="1" applyProtection="1">
      <alignment horizontal="center"/>
    </xf>
    <xf numFmtId="49" fontId="5" fillId="0" borderId="145" xfId="0" applyNumberFormat="1" applyFont="1" applyBorder="1" applyAlignment="1" applyProtection="1">
      <alignment horizontal="center"/>
    </xf>
    <xf numFmtId="49" fontId="5" fillId="0" borderId="146" xfId="0" applyNumberFormat="1" applyFont="1" applyBorder="1" applyAlignment="1" applyProtection="1">
      <alignment horizontal="center"/>
    </xf>
    <xf numFmtId="49" fontId="16" fillId="0" borderId="0" xfId="0" applyNumberFormat="1" applyFont="1" applyFill="1"/>
    <xf numFmtId="0" fontId="12" fillId="0" borderId="25" xfId="0" applyFont="1" applyBorder="1" applyAlignment="1" applyProtection="1">
      <alignment shrinkToFit="1"/>
    </xf>
    <xf numFmtId="0" fontId="11" fillId="0" borderId="26" xfId="0" applyFont="1" applyBorder="1" applyProtection="1"/>
    <xf numFmtId="0" fontId="11" fillId="0" borderId="16" xfId="0" applyFont="1" applyBorder="1" applyProtection="1"/>
    <xf numFmtId="0" fontId="11" fillId="0" borderId="24" xfId="0" applyFont="1" applyBorder="1" applyProtection="1"/>
    <xf numFmtId="0" fontId="9" fillId="0" borderId="25" xfId="0" applyFont="1" applyBorder="1" applyAlignment="1" applyProtection="1">
      <alignment shrinkToFit="1"/>
    </xf>
    <xf numFmtId="0" fontId="22" fillId="3" borderId="0" xfId="0" applyFont="1" applyFill="1" applyAlignment="1" applyProtection="1">
      <alignment horizontal="left"/>
      <protection locked="0"/>
    </xf>
    <xf numFmtId="0" fontId="34" fillId="0" borderId="0" xfId="0" applyFont="1" applyBorder="1" applyProtection="1"/>
    <xf numFmtId="0" fontId="34" fillId="0" borderId="0" xfId="0" applyFont="1" applyProtection="1"/>
    <xf numFmtId="0" fontId="1" fillId="0" borderId="0" xfId="0" applyFont="1" applyBorder="1" applyAlignment="1" applyProtection="1">
      <alignment horizontal="right"/>
    </xf>
    <xf numFmtId="0" fontId="2" fillId="0" borderId="0" xfId="0" applyFont="1" applyAlignment="1"/>
    <xf numFmtId="0" fontId="35" fillId="0" borderId="82" xfId="0" applyFont="1" applyBorder="1" applyAlignment="1" applyProtection="1">
      <alignment horizontal="center" vertical="center"/>
    </xf>
    <xf numFmtId="0" fontId="4" fillId="0" borderId="0" xfId="0" applyFont="1" applyBorder="1" applyAlignment="1" applyProtection="1">
      <alignment horizontal="center" vertical="center"/>
    </xf>
    <xf numFmtId="0" fontId="35" fillId="0" borderId="0" xfId="0" applyFont="1" applyBorder="1" applyAlignment="1" applyProtection="1">
      <alignment horizontal="center" vertical="center"/>
    </xf>
    <xf numFmtId="4" fontId="8" fillId="0" borderId="8" xfId="0" applyNumberFormat="1" applyFont="1" applyBorder="1" applyAlignment="1" applyProtection="1">
      <alignment horizontal="center" vertical="center" shrinkToFit="1"/>
    </xf>
    <xf numFmtId="0" fontId="9" fillId="0" borderId="63" xfId="0" applyFont="1" applyBorder="1" applyProtection="1"/>
    <xf numFmtId="0" fontId="9" fillId="0" borderId="63" xfId="0" applyFont="1" applyBorder="1" applyAlignment="1" applyProtection="1">
      <alignment horizontal="center" vertical="center"/>
    </xf>
    <xf numFmtId="0" fontId="2" fillId="0" borderId="0" xfId="0" applyFont="1"/>
    <xf numFmtId="0" fontId="4" fillId="0" borderId="0" xfId="0" applyFont="1" applyAlignment="1" applyProtection="1">
      <alignment horizontal="right"/>
    </xf>
    <xf numFmtId="0" fontId="9" fillId="0" borderId="0" xfId="0" applyFont="1" applyProtection="1"/>
    <xf numFmtId="0" fontId="36" fillId="0" borderId="0" xfId="0" applyFont="1" applyAlignment="1" applyProtection="1">
      <alignment horizontal="right"/>
    </xf>
    <xf numFmtId="0" fontId="1" fillId="0" borderId="40" xfId="0" applyFont="1" applyBorder="1" applyAlignment="1" applyProtection="1">
      <alignment horizontal="right"/>
    </xf>
    <xf numFmtId="0" fontId="17" fillId="0" borderId="25" xfId="0" applyFont="1" applyBorder="1" applyAlignment="1" applyProtection="1">
      <alignment shrinkToFit="1"/>
    </xf>
    <xf numFmtId="0" fontId="11" fillId="0" borderId="25" xfId="0" applyFont="1" applyBorder="1" applyAlignment="1" applyProtection="1">
      <alignment shrinkToFit="1"/>
    </xf>
    <xf numFmtId="0" fontId="11" fillId="0" borderId="26" xfId="0" applyFont="1" applyBorder="1" applyAlignment="1" applyProtection="1">
      <alignment shrinkToFit="1"/>
    </xf>
    <xf numFmtId="39" fontId="12" fillId="0" borderId="0" xfId="0" applyNumberFormat="1" applyFont="1" applyAlignment="1">
      <alignment shrinkToFit="1"/>
    </xf>
    <xf numFmtId="164" fontId="4" fillId="3" borderId="79" xfId="0" applyNumberFormat="1" applyFont="1" applyFill="1" applyBorder="1" applyAlignment="1" applyProtection="1">
      <alignment shrinkToFit="1"/>
      <protection locked="0"/>
    </xf>
    <xf numFmtId="2" fontId="5" fillId="0" borderId="1" xfId="0" applyNumberFormat="1" applyFont="1" applyBorder="1" applyAlignment="1" applyProtection="1">
      <alignment shrinkToFit="1"/>
    </xf>
    <xf numFmtId="39" fontId="8" fillId="0" borderId="2" xfId="0" applyNumberFormat="1" applyFont="1" applyBorder="1" applyAlignment="1" applyProtection="1">
      <alignment horizontal="center" shrinkToFit="1"/>
    </xf>
    <xf numFmtId="39" fontId="8" fillId="0" borderId="156" xfId="0" applyNumberFormat="1" applyFont="1" applyBorder="1" applyAlignment="1" applyProtection="1">
      <alignment horizontal="center" shrinkToFit="1"/>
    </xf>
    <xf numFmtId="39" fontId="8" fillId="0" borderId="0" xfId="0" applyNumberFormat="1" applyFont="1" applyBorder="1" applyAlignment="1" applyProtection="1">
      <alignment horizontal="center" shrinkToFit="1"/>
    </xf>
    <xf numFmtId="39" fontId="8" fillId="0" borderId="157" xfId="0" applyNumberFormat="1" applyFont="1" applyBorder="1" applyAlignment="1" applyProtection="1">
      <alignment horizontal="center" shrinkToFit="1"/>
    </xf>
    <xf numFmtId="39" fontId="8" fillId="0" borderId="158" xfId="0" applyNumberFormat="1" applyFont="1" applyBorder="1" applyAlignment="1" applyProtection="1">
      <alignment horizontal="center" shrinkToFit="1"/>
    </xf>
    <xf numFmtId="39" fontId="5" fillId="0" borderId="0" xfId="0" applyNumberFormat="1" applyFont="1" applyBorder="1" applyAlignment="1" applyProtection="1">
      <alignment shrinkToFit="1"/>
    </xf>
    <xf numFmtId="0" fontId="9" fillId="0" borderId="0" xfId="0" applyFont="1" applyBorder="1" applyAlignment="1" applyProtection="1">
      <alignment horizontal="left"/>
    </xf>
    <xf numFmtId="39" fontId="9" fillId="0" borderId="0" xfId="0" applyNumberFormat="1" applyFont="1" applyBorder="1" applyAlignment="1" applyProtection="1">
      <alignment horizontal="center"/>
    </xf>
    <xf numFmtId="4" fontId="2" fillId="0" borderId="0" xfId="0" applyNumberFormat="1" applyFont="1" applyFill="1" applyAlignment="1">
      <alignment horizontal="right" shrinkToFit="1"/>
    </xf>
    <xf numFmtId="4" fontId="9" fillId="0" borderId="0" xfId="0" applyNumberFormat="1" applyFont="1" applyFill="1" applyAlignment="1">
      <alignment horizontal="right" shrinkToFit="1"/>
    </xf>
    <xf numFmtId="4" fontId="4" fillId="0" borderId="0" xfId="0" applyNumberFormat="1" applyFont="1" applyFill="1" applyAlignment="1">
      <alignment horizontal="right" shrinkToFit="1"/>
    </xf>
    <xf numFmtId="4" fontId="11" fillId="0" borderId="0" xfId="0" applyNumberFormat="1" applyFont="1" applyAlignment="1" applyProtection="1">
      <alignment horizontal="right"/>
    </xf>
    <xf numFmtId="4" fontId="20" fillId="0" borderId="0" xfId="0" applyNumberFormat="1" applyFont="1" applyAlignment="1" applyProtection="1">
      <alignment horizontal="right"/>
    </xf>
    <xf numFmtId="4" fontId="0" fillId="0" borderId="0" xfId="0" applyNumberFormat="1" applyAlignment="1" applyProtection="1">
      <alignment horizontal="right"/>
    </xf>
    <xf numFmtId="4" fontId="0" fillId="0" borderId="0" xfId="0" applyNumberFormat="1" applyAlignment="1">
      <alignment horizontal="right"/>
    </xf>
    <xf numFmtId="4" fontId="20" fillId="0" borderId="0" xfId="0" applyNumberFormat="1" applyFont="1" applyAlignment="1">
      <alignment horizontal="right"/>
    </xf>
    <xf numFmtId="2" fontId="5" fillId="0" borderId="0" xfId="0" applyNumberFormat="1" applyFont="1" applyBorder="1" applyAlignment="1" applyProtection="1">
      <alignment shrinkToFit="1"/>
    </xf>
    <xf numFmtId="39" fontId="5" fillId="0" borderId="0" xfId="0" applyNumberFormat="1" applyFont="1" applyBorder="1" applyAlignment="1" applyProtection="1">
      <alignment horizontal="right" shrinkToFit="1"/>
    </xf>
    <xf numFmtId="2" fontId="6" fillId="0" borderId="160" xfId="0" applyNumberFormat="1" applyFont="1" applyBorder="1" applyAlignment="1" applyProtection="1">
      <alignment shrinkToFit="1"/>
    </xf>
    <xf numFmtId="39" fontId="6" fillId="0" borderId="161" xfId="0" applyNumberFormat="1" applyFont="1" applyBorder="1" applyAlignment="1" applyProtection="1">
      <alignment shrinkToFit="1"/>
    </xf>
    <xf numFmtId="39" fontId="6" fillId="0" borderId="162" xfId="0" applyNumberFormat="1" applyFont="1" applyBorder="1" applyAlignment="1" applyProtection="1">
      <alignment shrinkToFit="1"/>
    </xf>
    <xf numFmtId="39" fontId="6" fillId="0" borderId="159" xfId="0" applyNumberFormat="1" applyFont="1" applyBorder="1" applyAlignment="1" applyProtection="1">
      <alignment shrinkToFit="1"/>
    </xf>
    <xf numFmtId="39" fontId="5" fillId="0" borderId="159" xfId="0" applyNumberFormat="1" applyFont="1" applyBorder="1" applyAlignment="1" applyProtection="1">
      <alignment shrinkToFit="1"/>
    </xf>
    <xf numFmtId="39" fontId="6" fillId="0" borderId="163" xfId="0" applyNumberFormat="1" applyFont="1" applyBorder="1" applyAlignment="1" applyProtection="1">
      <alignment shrinkToFit="1"/>
    </xf>
    <xf numFmtId="39" fontId="6" fillId="0" borderId="164" xfId="0" applyNumberFormat="1" applyFont="1" applyBorder="1" applyAlignment="1" applyProtection="1">
      <alignment shrinkToFit="1"/>
    </xf>
    <xf numFmtId="39" fontId="6" fillId="0" borderId="160" xfId="0" applyNumberFormat="1" applyFont="1" applyBorder="1" applyAlignment="1" applyProtection="1">
      <alignment shrinkToFit="1"/>
    </xf>
    <xf numFmtId="39" fontId="6" fillId="0" borderId="165" xfId="0" applyNumberFormat="1" applyFont="1" applyBorder="1" applyAlignment="1" applyProtection="1">
      <alignment shrinkToFit="1"/>
    </xf>
    <xf numFmtId="39" fontId="6" fillId="0" borderId="159" xfId="0" applyNumberFormat="1" applyFont="1" applyBorder="1" applyAlignment="1" applyProtection="1">
      <alignment horizontal="right" shrinkToFit="1"/>
    </xf>
    <xf numFmtId="49" fontId="4" fillId="0" borderId="0" xfId="0" applyNumberFormat="1" applyFont="1" applyBorder="1" applyProtection="1"/>
    <xf numFmtId="0" fontId="9" fillId="0" borderId="0" xfId="0" applyFont="1" applyBorder="1" applyProtection="1"/>
    <xf numFmtId="0" fontId="9" fillId="0" borderId="0" xfId="0" applyFont="1" applyBorder="1" applyAlignment="1" applyProtection="1">
      <alignment horizontal="center" vertical="center"/>
    </xf>
    <xf numFmtId="164" fontId="4" fillId="0" borderId="0" xfId="0" applyNumberFormat="1" applyFont="1" applyBorder="1" applyProtection="1">
      <protection locked="0"/>
    </xf>
    <xf numFmtId="39" fontId="11" fillId="0" borderId="81" xfId="0" applyNumberFormat="1" applyFont="1" applyBorder="1" applyProtection="1">
      <protection locked="0"/>
    </xf>
    <xf numFmtId="39" fontId="11" fillId="0" borderId="22" xfId="0" applyNumberFormat="1" applyFont="1" applyBorder="1" applyProtection="1">
      <protection locked="0"/>
    </xf>
    <xf numFmtId="39" fontId="11" fillId="0" borderId="0" xfId="0" applyNumberFormat="1" applyFont="1" applyBorder="1" applyProtection="1">
      <protection locked="0"/>
    </xf>
    <xf numFmtId="39" fontId="11" fillId="0" borderId="23" xfId="0" applyNumberFormat="1" applyFont="1" applyBorder="1" applyProtection="1">
      <protection locked="0"/>
    </xf>
    <xf numFmtId="39" fontId="11" fillId="0" borderId="16" xfId="0" applyNumberFormat="1" applyFont="1" applyBorder="1" applyProtection="1">
      <protection locked="0"/>
    </xf>
    <xf numFmtId="39" fontId="11" fillId="0" borderId="24" xfId="0" applyNumberFormat="1" applyFont="1" applyBorder="1" applyProtection="1">
      <protection locked="0"/>
    </xf>
    <xf numFmtId="0" fontId="11" fillId="0" borderId="25" xfId="0" applyFont="1" applyBorder="1" applyAlignment="1">
      <alignment horizontal="center"/>
    </xf>
    <xf numFmtId="0" fontId="11" fillId="0" borderId="0" xfId="0" applyFont="1" applyBorder="1" applyAlignment="1">
      <alignment horizontal="center"/>
    </xf>
    <xf numFmtId="16" fontId="6" fillId="0" borderId="154" xfId="0" quotePrefix="1" applyNumberFormat="1" applyFont="1" applyBorder="1" applyAlignment="1" applyProtection="1">
      <alignment horizontal="right"/>
    </xf>
    <xf numFmtId="0" fontId="6" fillId="0" borderId="154" xfId="0" applyNumberFormat="1" applyFont="1" applyFill="1" applyBorder="1" applyAlignment="1" applyProtection="1">
      <alignment horizontal="left"/>
      <protection locked="0"/>
    </xf>
    <xf numFmtId="39" fontId="6" fillId="0" borderId="154" xfId="0" applyNumberFormat="1" applyFont="1" applyFill="1" applyBorder="1" applyAlignment="1" applyProtection="1">
      <alignment shrinkToFit="1"/>
    </xf>
    <xf numFmtId="0" fontId="6" fillId="0" borderId="155" xfId="0" applyFont="1" applyBorder="1" applyAlignment="1" applyProtection="1">
      <alignment horizontal="right"/>
    </xf>
    <xf numFmtId="16" fontId="6" fillId="0" borderId="155" xfId="0" applyNumberFormat="1" applyFont="1" applyBorder="1" applyAlignment="1" applyProtection="1">
      <alignment horizontal="right"/>
    </xf>
    <xf numFmtId="0" fontId="6" fillId="0" borderId="155" xfId="0" applyNumberFormat="1" applyFont="1" applyFill="1" applyBorder="1" applyAlignment="1" applyProtection="1">
      <alignment horizontal="left"/>
      <protection locked="0"/>
    </xf>
    <xf numFmtId="39" fontId="6" fillId="0" borderId="155" xfId="0" applyNumberFormat="1" applyFont="1" applyFill="1" applyBorder="1" applyAlignment="1" applyProtection="1">
      <alignment shrinkToFit="1"/>
    </xf>
    <xf numFmtId="0" fontId="12" fillId="0" borderId="81" xfId="0" applyFont="1" applyBorder="1" applyAlignment="1">
      <alignment horizontal="center"/>
    </xf>
    <xf numFmtId="0" fontId="9" fillId="0" borderId="44" xfId="0" applyFont="1" applyBorder="1"/>
    <xf numFmtId="0" fontId="4" fillId="0" borderId="44" xfId="0" applyFont="1" applyBorder="1"/>
    <xf numFmtId="4" fontId="4" fillId="0" borderId="0" xfId="0" applyNumberFormat="1" applyFont="1" applyAlignment="1">
      <alignment horizontal="right"/>
    </xf>
    <xf numFmtId="0" fontId="9" fillId="0" borderId="44" xfId="0" applyFont="1" applyBorder="1" applyProtection="1"/>
    <xf numFmtId="0" fontId="4" fillId="0" borderId="44" xfId="0" applyFont="1" applyBorder="1" applyProtection="1"/>
    <xf numFmtId="4" fontId="4" fillId="0" borderId="0" xfId="0" applyNumberFormat="1" applyFont="1" applyAlignment="1" applyProtection="1">
      <alignment horizontal="right"/>
    </xf>
    <xf numFmtId="0" fontId="6" fillId="0" borderId="0" xfId="0" applyFont="1" applyAlignment="1" applyProtection="1">
      <alignment horizontal="center" shrinkToFit="1"/>
    </xf>
    <xf numFmtId="49" fontId="5" fillId="0" borderId="9" xfId="0" applyNumberFormat="1" applyFont="1" applyBorder="1" applyAlignment="1" applyProtection="1">
      <alignment horizontal="center" shrinkToFit="1"/>
      <protection locked="0"/>
    </xf>
    <xf numFmtId="1" fontId="5" fillId="0" borderId="10" xfId="0" applyNumberFormat="1" applyFont="1" applyBorder="1" applyAlignment="1" applyProtection="1">
      <alignment horizontal="center" shrinkToFit="1"/>
      <protection locked="0"/>
    </xf>
    <xf numFmtId="49" fontId="5" fillId="0" borderId="12" xfId="0" applyNumberFormat="1" applyFont="1" applyBorder="1" applyAlignment="1" applyProtection="1">
      <alignment horizontal="center" shrinkToFit="1"/>
      <protection locked="0"/>
    </xf>
    <xf numFmtId="1" fontId="5" fillId="0" borderId="13" xfId="0" applyNumberFormat="1" applyFont="1" applyBorder="1" applyAlignment="1" applyProtection="1">
      <alignment horizontal="center" shrinkToFit="1"/>
      <protection locked="0"/>
    </xf>
    <xf numFmtId="49" fontId="5" fillId="0" borderId="14" xfId="0" applyNumberFormat="1" applyFont="1" applyBorder="1" applyAlignment="1" applyProtection="1">
      <alignment horizontal="center" shrinkToFit="1"/>
      <protection locked="0"/>
    </xf>
    <xf numFmtId="0" fontId="5" fillId="0" borderId="75" xfId="0" applyFont="1" applyBorder="1" applyProtection="1"/>
    <xf numFmtId="49" fontId="5" fillId="0" borderId="166" xfId="0" applyNumberFormat="1" applyFont="1" applyBorder="1" applyAlignment="1" applyProtection="1">
      <alignment horizontal="center" shrinkToFit="1"/>
      <protection locked="0"/>
    </xf>
    <xf numFmtId="1" fontId="5" fillId="0" borderId="15" xfId="0" applyNumberFormat="1" applyFont="1" applyBorder="1" applyAlignment="1" applyProtection="1">
      <alignment horizontal="center" shrinkToFit="1"/>
      <protection locked="0"/>
    </xf>
    <xf numFmtId="39" fontId="5" fillId="0" borderId="167" xfId="0" applyNumberFormat="1" applyFont="1" applyBorder="1" applyAlignment="1" applyProtection="1">
      <alignment shrinkToFit="1"/>
    </xf>
    <xf numFmtId="39" fontId="5" fillId="0" borderId="168" xfId="0" applyNumberFormat="1" applyFont="1" applyBorder="1" applyAlignment="1" applyProtection="1">
      <alignment shrinkToFit="1"/>
    </xf>
    <xf numFmtId="0" fontId="5" fillId="0" borderId="76" xfId="0" applyFont="1" applyBorder="1" applyAlignment="1" applyProtection="1">
      <alignment horizontal="left"/>
    </xf>
    <xf numFmtId="1" fontId="4" fillId="0" borderId="80" xfId="0" applyNumberFormat="1" applyFont="1" applyBorder="1" applyAlignment="1" applyProtection="1">
      <alignment horizontal="left"/>
      <protection locked="0"/>
    </xf>
    <xf numFmtId="1" fontId="11" fillId="0" borderId="25" xfId="0" applyNumberFormat="1" applyFont="1" applyBorder="1" applyAlignment="1" applyProtection="1">
      <alignment horizontal="left"/>
      <protection locked="0"/>
    </xf>
    <xf numFmtId="1" fontId="11" fillId="0" borderId="26" xfId="0" applyNumberFormat="1" applyFont="1" applyBorder="1" applyAlignment="1" applyProtection="1">
      <alignment horizontal="left"/>
      <protection locked="0"/>
    </xf>
    <xf numFmtId="1" fontId="11" fillId="0" borderId="81" xfId="0" applyNumberFormat="1" applyFont="1" applyBorder="1" applyAlignment="1" applyProtection="1">
      <alignment horizontal="left"/>
      <protection locked="0"/>
    </xf>
    <xf numFmtId="1" fontId="11" fillId="0" borderId="0" xfId="0" applyNumberFormat="1" applyFont="1" applyBorder="1" applyAlignment="1" applyProtection="1">
      <alignment horizontal="left"/>
      <protection locked="0"/>
    </xf>
    <xf numFmtId="1" fontId="11" fillId="0" borderId="16" xfId="0" applyNumberFormat="1" applyFont="1" applyBorder="1" applyAlignment="1" applyProtection="1">
      <alignment horizontal="left"/>
      <protection locked="0"/>
    </xf>
    <xf numFmtId="1" fontId="11" fillId="0" borderId="80" xfId="0" applyNumberFormat="1" applyFont="1" applyBorder="1" applyAlignment="1" applyProtection="1">
      <alignment horizontal="left"/>
      <protection locked="0"/>
    </xf>
    <xf numFmtId="39" fontId="12" fillId="0" borderId="81" xfId="0" applyNumberFormat="1" applyFont="1" applyBorder="1"/>
    <xf numFmtId="2" fontId="12" fillId="0" borderId="81" xfId="0" applyNumberFormat="1" applyFont="1" applyBorder="1" applyAlignment="1">
      <alignment horizontal="center"/>
    </xf>
    <xf numFmtId="0" fontId="1" fillId="0" borderId="128" xfId="0" applyFont="1" applyBorder="1" applyAlignment="1" applyProtection="1">
      <alignment horizontal="right"/>
    </xf>
    <xf numFmtId="0" fontId="6" fillId="0" borderId="1" xfId="0" applyFont="1" applyBorder="1" applyAlignment="1" applyProtection="1">
      <alignment shrinkToFit="1"/>
    </xf>
    <xf numFmtId="0" fontId="6" fillId="0" borderId="3" xfId="0" applyFont="1" applyBorder="1" applyAlignment="1" applyProtection="1">
      <alignment shrinkToFit="1"/>
    </xf>
    <xf numFmtId="0" fontId="6" fillId="0" borderId="0" xfId="0" applyFont="1" applyAlignment="1" applyProtection="1">
      <alignment shrinkToFit="1"/>
    </xf>
    <xf numFmtId="0" fontId="6" fillId="0" borderId="0" xfId="0" applyFont="1" applyBorder="1" applyAlignment="1" applyProtection="1">
      <alignment shrinkToFit="1"/>
    </xf>
    <xf numFmtId="0" fontId="6" fillId="0" borderId="18" xfId="0" applyFont="1" applyBorder="1" applyAlignment="1" applyProtection="1">
      <alignment shrinkToFit="1"/>
    </xf>
    <xf numFmtId="0" fontId="6" fillId="0" borderId="17" xfId="0" applyFont="1" applyBorder="1" applyAlignment="1" applyProtection="1">
      <alignment horizontal="center" shrinkToFit="1"/>
    </xf>
    <xf numFmtId="0" fontId="6" fillId="0" borderId="19" xfId="0" applyFont="1" applyBorder="1" applyAlignment="1" applyProtection="1">
      <alignment horizontal="center" shrinkToFit="1"/>
    </xf>
    <xf numFmtId="0" fontId="6" fillId="0" borderId="18" xfId="0" applyFont="1" applyBorder="1" applyAlignment="1" applyProtection="1">
      <alignment horizontal="center" shrinkToFit="1"/>
    </xf>
    <xf numFmtId="0" fontId="6" fillId="0" borderId="17" xfId="0" applyFont="1" applyBorder="1" applyAlignment="1" applyProtection="1">
      <alignment shrinkToFit="1"/>
    </xf>
    <xf numFmtId="0" fontId="6" fillId="0" borderId="4" xfId="0" applyFont="1" applyBorder="1" applyAlignment="1" applyProtection="1">
      <alignment shrinkToFit="1"/>
    </xf>
    <xf numFmtId="0" fontId="6" fillId="0" borderId="7" xfId="0" applyFont="1" applyBorder="1" applyAlignment="1" applyProtection="1">
      <alignment shrinkToFit="1"/>
    </xf>
    <xf numFmtId="49" fontId="6" fillId="0" borderId="0" xfId="0" applyNumberFormat="1" applyFont="1" applyAlignment="1" applyProtection="1">
      <alignment horizontal="center"/>
    </xf>
    <xf numFmtId="0" fontId="6" fillId="0" borderId="0" xfId="0" applyFont="1" applyAlignment="1" applyProtection="1">
      <alignment horizontal="left" shrinkToFit="1"/>
    </xf>
    <xf numFmtId="2" fontId="6" fillId="0" borderId="11" xfId="0" applyNumberFormat="1" applyFont="1" applyBorder="1" applyAlignment="1" applyProtection="1">
      <alignment shrinkToFit="1"/>
    </xf>
    <xf numFmtId="0" fontId="4" fillId="0" borderId="0" xfId="0" applyFont="1" applyBorder="1" applyAlignment="1">
      <alignment horizontal="center"/>
    </xf>
    <xf numFmtId="49" fontId="6" fillId="0" borderId="9" xfId="0" applyNumberFormat="1" applyFont="1" applyBorder="1" applyAlignment="1" applyProtection="1">
      <alignment horizontal="center" shrinkToFit="1"/>
      <protection locked="0"/>
    </xf>
    <xf numFmtId="0" fontId="16" fillId="0" borderId="0" xfId="0" applyFont="1" applyAlignment="1">
      <alignment horizontal="center" vertical="center"/>
    </xf>
    <xf numFmtId="0" fontId="22" fillId="0" borderId="0" xfId="0" applyFont="1" applyFill="1" applyAlignment="1">
      <alignment horizontal="left" vertical="top" wrapText="1"/>
    </xf>
    <xf numFmtId="0" fontId="22" fillId="0" borderId="0" xfId="0" applyFont="1" applyAlignment="1">
      <alignment horizontal="left" vertical="top" wrapText="1"/>
    </xf>
    <xf numFmtId="49" fontId="22" fillId="0" borderId="0" xfId="0" applyNumberFormat="1" applyFont="1" applyAlignment="1">
      <alignment horizontal="left" vertical="top" wrapText="1"/>
    </xf>
    <xf numFmtId="49" fontId="16" fillId="0" borderId="0" xfId="0" applyNumberFormat="1" applyFont="1" applyFill="1" applyAlignment="1">
      <alignment horizontal="left" vertical="top" wrapText="1"/>
    </xf>
    <xf numFmtId="0" fontId="22" fillId="0" borderId="0" xfId="0" applyFont="1" applyAlignment="1">
      <alignment horizontal="left" wrapText="1"/>
    </xf>
    <xf numFmtId="49" fontId="22" fillId="2" borderId="0" xfId="0" applyNumberFormat="1" applyFont="1" applyFill="1" applyAlignment="1">
      <alignment horizontal="left" vertical="top" wrapText="1"/>
    </xf>
    <xf numFmtId="0" fontId="16" fillId="0" borderId="0" xfId="0" applyFont="1" applyAlignment="1">
      <alignment horizontal="left" vertical="top" wrapText="1"/>
    </xf>
    <xf numFmtId="39" fontId="4" fillId="0" borderId="0" xfId="0" applyNumberFormat="1" applyFont="1" applyBorder="1" applyAlignment="1" applyProtection="1">
      <alignment horizontal="right"/>
      <protection locked="0"/>
    </xf>
    <xf numFmtId="39" fontId="4" fillId="0" borderId="23" xfId="0" applyNumberFormat="1" applyFont="1" applyBorder="1" applyAlignment="1" applyProtection="1">
      <alignment horizontal="right"/>
      <protection locked="0"/>
    </xf>
    <xf numFmtId="0" fontId="11" fillId="3" borderId="0" xfId="0" applyNumberFormat="1" applyFont="1" applyFill="1" applyBorder="1" applyAlignment="1" applyProtection="1">
      <alignment horizontal="left" shrinkToFit="1"/>
      <protection locked="0"/>
    </xf>
    <xf numFmtId="0" fontId="11" fillId="3" borderId="23" xfId="0" applyNumberFormat="1" applyFont="1" applyFill="1" applyBorder="1" applyAlignment="1" applyProtection="1">
      <alignment horizontal="left" shrinkToFit="1"/>
      <protection locked="0"/>
    </xf>
    <xf numFmtId="0" fontId="4" fillId="0" borderId="25" xfId="0" applyFont="1" applyBorder="1" applyAlignment="1"/>
    <xf numFmtId="0" fontId="11" fillId="0" borderId="0" xfId="0" applyFont="1" applyBorder="1" applyAlignment="1"/>
    <xf numFmtId="39" fontId="11" fillId="0" borderId="0" xfId="0" applyNumberFormat="1" applyFont="1" applyBorder="1" applyAlignment="1"/>
    <xf numFmtId="39" fontId="4" fillId="3" borderId="0" xfId="0" applyNumberFormat="1" applyFont="1" applyFill="1" applyBorder="1" applyAlignment="1" applyProtection="1">
      <alignment horizontal="right"/>
      <protection locked="0"/>
    </xf>
    <xf numFmtId="39" fontId="4" fillId="3" borderId="23" xfId="0" applyNumberFormat="1" applyFont="1" applyFill="1" applyBorder="1" applyAlignment="1" applyProtection="1">
      <alignment horizontal="right"/>
      <protection locked="0"/>
    </xf>
    <xf numFmtId="0" fontId="9" fillId="0" borderId="25" xfId="0" applyFont="1" applyBorder="1" applyAlignment="1"/>
    <xf numFmtId="0" fontId="9" fillId="0" borderId="0" xfId="0" applyFont="1" applyBorder="1" applyAlignment="1"/>
    <xf numFmtId="39" fontId="4" fillId="0" borderId="0" xfId="0" applyNumberFormat="1" applyFont="1" applyBorder="1" applyAlignment="1" applyProtection="1">
      <alignment horizontal="right"/>
    </xf>
    <xf numFmtId="39" fontId="4" fillId="0" borderId="23" xfId="0" applyNumberFormat="1" applyFont="1" applyBorder="1" applyAlignment="1" applyProtection="1">
      <alignment horizontal="right"/>
    </xf>
    <xf numFmtId="0" fontId="11" fillId="0" borderId="26" xfId="0" applyFont="1" applyBorder="1" applyAlignment="1"/>
    <xf numFmtId="0" fontId="11" fillId="0" borderId="16" xfId="0" applyFont="1" applyBorder="1" applyAlignment="1"/>
    <xf numFmtId="4" fontId="11" fillId="0" borderId="16" xfId="0" applyNumberFormat="1" applyFont="1" applyBorder="1" applyAlignment="1"/>
    <xf numFmtId="39" fontId="11" fillId="0" borderId="0" xfId="0" applyNumberFormat="1" applyFont="1" applyBorder="1" applyAlignment="1" applyProtection="1"/>
    <xf numFmtId="39" fontId="11" fillId="2" borderId="0" xfId="0" applyNumberFormat="1" applyFont="1" applyFill="1" applyBorder="1" applyAlignment="1" applyProtection="1">
      <protection locked="0"/>
    </xf>
    <xf numFmtId="0" fontId="5" fillId="0" borderId="150" xfId="0" applyFont="1" applyBorder="1" applyAlignment="1" applyProtection="1">
      <alignment horizontal="center" vertical="center" wrapText="1" shrinkToFit="1"/>
    </xf>
    <xf numFmtId="0" fontId="5" fillId="0" borderId="151" xfId="0" applyFont="1" applyBorder="1" applyAlignment="1" applyProtection="1">
      <alignment horizontal="center" vertical="center" wrapText="1" shrinkToFit="1"/>
    </xf>
    <xf numFmtId="0" fontId="5" fillId="0" borderId="78" xfId="0" applyFont="1" applyBorder="1" applyAlignment="1" applyProtection="1">
      <alignment horizontal="center" vertical="center" wrapText="1" shrinkToFit="1"/>
    </xf>
    <xf numFmtId="0" fontId="5" fillId="0" borderId="36" xfId="0" applyFont="1" applyBorder="1" applyAlignment="1" applyProtection="1">
      <alignment horizontal="center" vertical="center" wrapText="1" shrinkToFit="1"/>
    </xf>
    <xf numFmtId="0" fontId="5" fillId="0" borderId="32" xfId="0" applyFont="1" applyBorder="1" applyAlignment="1" applyProtection="1">
      <alignment horizontal="center" vertical="center" wrapText="1" shrinkToFit="1"/>
    </xf>
    <xf numFmtId="0" fontId="5" fillId="0" borderId="37"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35" xfId="0" applyFont="1" applyBorder="1" applyAlignment="1" applyProtection="1">
      <alignment horizontal="center" vertical="center" wrapText="1" shrinkToFit="1"/>
    </xf>
    <xf numFmtId="0" fontId="6" fillId="0" borderId="150" xfId="0" applyFont="1" applyBorder="1" applyAlignment="1" applyProtection="1">
      <alignment horizontal="center" vertical="center" wrapText="1" shrinkToFit="1"/>
    </xf>
    <xf numFmtId="0" fontId="6" fillId="0" borderId="151" xfId="0" applyFont="1" applyBorder="1" applyAlignment="1" applyProtection="1">
      <alignment horizontal="center" vertical="center" wrapText="1" shrinkToFit="1"/>
    </xf>
    <xf numFmtId="0" fontId="6" fillId="0" borderId="78" xfId="0" applyFont="1" applyBorder="1" applyAlignment="1" applyProtection="1">
      <alignment horizontal="center" vertical="center" wrapText="1" shrinkToFit="1"/>
    </xf>
    <xf numFmtId="0" fontId="6" fillId="0" borderId="3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37" xfId="0" applyFont="1" applyBorder="1" applyAlignment="1" applyProtection="1">
      <alignment horizontal="center" vertical="center" wrapText="1" shrinkToFit="1"/>
    </xf>
    <xf numFmtId="0" fontId="6" fillId="3" borderId="0" xfId="0" applyFont="1" applyFill="1" applyAlignment="1" applyProtection="1">
      <alignment horizontal="center"/>
      <protection locked="0"/>
    </xf>
    <xf numFmtId="0" fontId="5" fillId="0" borderId="149" xfId="0" applyFont="1" applyBorder="1" applyAlignment="1" applyProtection="1">
      <alignment horizontal="center" vertical="center" wrapText="1" shrinkToFit="1"/>
    </xf>
    <xf numFmtId="49" fontId="6" fillId="0" borderId="63" xfId="0" applyNumberFormat="1" applyFont="1" applyBorder="1" applyAlignment="1" applyProtection="1">
      <alignment horizontal="center"/>
    </xf>
    <xf numFmtId="49" fontId="6" fillId="0" borderId="60" xfId="0" applyNumberFormat="1" applyFont="1" applyBorder="1" applyAlignment="1" applyProtection="1">
      <alignment horizontal="center"/>
    </xf>
    <xf numFmtId="164" fontId="12" fillId="0" borderId="60" xfId="0" applyNumberFormat="1" applyFont="1" applyBorder="1" applyAlignment="1" applyProtection="1"/>
    <xf numFmtId="164" fontId="12" fillId="0" borderId="82" xfId="0" applyNumberFormat="1" applyFont="1" applyBorder="1" applyAlignment="1" applyProtection="1"/>
    <xf numFmtId="0" fontId="12" fillId="0" borderId="80" xfId="0" applyFont="1" applyBorder="1" applyAlignment="1">
      <alignment horizontal="center"/>
    </xf>
    <xf numFmtId="0" fontId="12" fillId="0" borderId="81" xfId="0" applyFont="1" applyBorder="1" applyAlignment="1">
      <alignment horizontal="center"/>
    </xf>
    <xf numFmtId="0" fontId="12" fillId="0" borderId="22" xfId="0" applyFont="1" applyBorder="1" applyAlignment="1">
      <alignment horizontal="center"/>
    </xf>
    <xf numFmtId="0" fontId="4" fillId="0" borderId="81" xfId="0" applyFont="1" applyBorder="1" applyAlignment="1"/>
    <xf numFmtId="0" fontId="9" fillId="0" borderId="25" xfId="0" applyFont="1" applyBorder="1" applyAlignment="1">
      <alignment horizontal="center"/>
    </xf>
    <xf numFmtId="0" fontId="12" fillId="0" borderId="0" xfId="0" applyFont="1" applyBorder="1" applyAlignment="1">
      <alignment horizontal="center"/>
    </xf>
    <xf numFmtId="49" fontId="9" fillId="0" borderId="80" xfId="0" applyNumberFormat="1" applyFont="1" applyBorder="1" applyAlignment="1" applyProtection="1">
      <alignment horizontal="center"/>
    </xf>
    <xf numFmtId="49" fontId="9" fillId="0" borderId="81" xfId="0" applyNumberFormat="1" applyFont="1" applyBorder="1" applyAlignment="1" applyProtection="1">
      <alignment horizontal="center"/>
    </xf>
    <xf numFmtId="49" fontId="9" fillId="0" borderId="22" xfId="0" applyNumberFormat="1" applyFont="1" applyBorder="1" applyAlignment="1" applyProtection="1">
      <alignment horizontal="center"/>
    </xf>
    <xf numFmtId="0" fontId="33" fillId="0" borderId="148" xfId="0" applyFont="1" applyBorder="1" applyAlignment="1" applyProtection="1">
      <alignment horizontal="center" vertical="center" wrapText="1" shrinkToFit="1"/>
    </xf>
    <xf numFmtId="0" fontId="33" fillId="0" borderId="78" xfId="0" applyFont="1" applyBorder="1" applyAlignment="1" applyProtection="1">
      <alignment horizontal="center" vertical="center" wrapText="1" shrinkToFit="1"/>
    </xf>
    <xf numFmtId="0" fontId="33" fillId="0" borderId="36" xfId="0" applyFont="1" applyBorder="1" applyAlignment="1" applyProtection="1">
      <alignment horizontal="center" vertical="center" wrapText="1" shrinkToFit="1"/>
    </xf>
    <xf numFmtId="0" fontId="33" fillId="0" borderId="32" xfId="0" applyFont="1" applyBorder="1" applyAlignment="1" applyProtection="1">
      <alignment horizontal="center" vertical="center" wrapText="1" shrinkToFit="1"/>
    </xf>
    <xf numFmtId="0" fontId="33" fillId="0" borderId="37" xfId="0" applyFont="1" applyBorder="1" applyAlignment="1" applyProtection="1">
      <alignment horizontal="center" vertical="center" wrapText="1" shrinkToFit="1"/>
    </xf>
    <xf numFmtId="0" fontId="6" fillId="0" borderId="34"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35" xfId="0" applyFont="1" applyBorder="1" applyAlignment="1" applyProtection="1">
      <alignment horizontal="center" vertical="center" wrapText="1" shrinkToFit="1"/>
    </xf>
    <xf numFmtId="0" fontId="32" fillId="0" borderId="148" xfId="0" applyFont="1" applyBorder="1" applyAlignment="1" applyProtection="1">
      <alignment horizontal="center" vertical="center" wrapText="1" shrinkToFit="1"/>
    </xf>
    <xf numFmtId="0" fontId="32" fillId="0" borderId="78" xfId="0" applyFont="1" applyBorder="1" applyAlignment="1" applyProtection="1">
      <alignment horizontal="center" vertical="center" wrapText="1" shrinkToFit="1"/>
    </xf>
    <xf numFmtId="0" fontId="5" fillId="0" borderId="147" xfId="0" applyFont="1" applyBorder="1" applyAlignment="1" applyProtection="1">
      <alignment horizontal="center"/>
    </xf>
    <xf numFmtId="0" fontId="5" fillId="0" borderId="130" xfId="0" applyFont="1" applyBorder="1" applyAlignment="1" applyProtection="1">
      <alignment horizontal="center"/>
    </xf>
    <xf numFmtId="0" fontId="33" fillId="0" borderId="34" xfId="0" applyFont="1" applyBorder="1" applyAlignment="1" applyProtection="1">
      <alignment horizontal="center" vertical="center" wrapText="1" shrinkToFit="1"/>
    </xf>
    <xf numFmtId="0" fontId="33" fillId="0" borderId="33" xfId="0" applyFont="1" applyBorder="1" applyAlignment="1" applyProtection="1">
      <alignment horizontal="center" vertical="center" wrapText="1" shrinkToFit="1"/>
    </xf>
    <xf numFmtId="0" fontId="33" fillId="0" borderId="35" xfId="0" applyFont="1" applyBorder="1" applyAlignment="1" applyProtection="1">
      <alignment horizontal="center" vertical="center" wrapText="1" shrinkToFit="1"/>
    </xf>
    <xf numFmtId="0" fontId="11" fillId="0" borderId="25" xfId="0" applyFont="1" applyBorder="1" applyAlignment="1"/>
    <xf numFmtId="4" fontId="11" fillId="0" borderId="0" xfId="0" applyNumberFormat="1" applyFont="1" applyBorder="1" applyAlignment="1"/>
    <xf numFmtId="0" fontId="6" fillId="0" borderId="85" xfId="0" applyFont="1" applyBorder="1" applyAlignment="1" applyProtection="1">
      <alignment horizontal="center" vertical="center" shrinkToFit="1"/>
    </xf>
    <xf numFmtId="0" fontId="6" fillId="0" borderId="83" xfId="0" applyFont="1" applyBorder="1" applyAlignment="1" applyProtection="1">
      <alignment horizontal="center" vertical="center" shrinkToFit="1"/>
    </xf>
    <xf numFmtId="0" fontId="6" fillId="0" borderId="84" xfId="0" applyFont="1" applyBorder="1" applyAlignment="1" applyProtection="1">
      <alignment horizontal="center" vertical="center" shrinkToFit="1"/>
    </xf>
    <xf numFmtId="0" fontId="5" fillId="0" borderId="85" xfId="0" applyFont="1" applyBorder="1" applyAlignment="1" applyProtection="1">
      <alignment horizontal="center" vertical="center" shrinkToFit="1"/>
    </xf>
    <xf numFmtId="0" fontId="5" fillId="0" borderId="83" xfId="0" applyFont="1" applyBorder="1" applyAlignment="1" applyProtection="1">
      <alignment horizontal="center" vertical="center" shrinkToFit="1"/>
    </xf>
    <xf numFmtId="0" fontId="5" fillId="0" borderId="84" xfId="0" applyFont="1" applyBorder="1" applyAlignment="1" applyProtection="1">
      <alignment horizontal="center" vertical="center" shrinkToFit="1"/>
    </xf>
    <xf numFmtId="0" fontId="31" fillId="0" borderId="36" xfId="0" applyFont="1" applyBorder="1" applyAlignment="1" applyProtection="1">
      <alignment horizontal="center" vertical="center" wrapText="1" shrinkToFit="1"/>
    </xf>
    <xf numFmtId="0" fontId="31" fillId="0" borderId="32" xfId="0" applyFont="1" applyBorder="1" applyAlignment="1" applyProtection="1">
      <alignment horizontal="center" vertical="center" wrapText="1" shrinkToFit="1"/>
    </xf>
    <xf numFmtId="0" fontId="31" fillId="0" borderId="37" xfId="0" applyFont="1" applyBorder="1" applyAlignment="1" applyProtection="1">
      <alignment horizontal="center" vertical="center" wrapText="1" shrinkToFit="1"/>
    </xf>
    <xf numFmtId="0" fontId="33" fillId="0" borderId="150" xfId="0" applyFont="1" applyBorder="1" applyAlignment="1" applyProtection="1">
      <alignment horizontal="center" vertical="center" wrapText="1" shrinkToFit="1"/>
    </xf>
    <xf numFmtId="0" fontId="33" fillId="0" borderId="151" xfId="0" applyFont="1" applyBorder="1" applyAlignment="1" applyProtection="1">
      <alignment horizontal="center" vertical="center" wrapText="1" shrinkToFit="1"/>
    </xf>
    <xf numFmtId="0" fontId="6" fillId="0" borderId="149" xfId="0" applyFont="1" applyBorder="1" applyAlignment="1" applyProtection="1">
      <alignment horizontal="center" vertical="center" wrapText="1" shrinkToFit="1"/>
    </xf>
    <xf numFmtId="0" fontId="32" fillId="0" borderId="36" xfId="0" applyFont="1" applyBorder="1" applyAlignment="1" applyProtection="1">
      <alignment horizontal="center" vertical="center" wrapText="1" shrinkToFit="1"/>
    </xf>
    <xf numFmtId="0" fontId="32" fillId="0" borderId="32" xfId="0" applyFont="1" applyBorder="1" applyAlignment="1" applyProtection="1">
      <alignment horizontal="center" vertical="center" wrapText="1" shrinkToFit="1"/>
    </xf>
    <xf numFmtId="0" fontId="32" fillId="0" borderId="37" xfId="0" applyFont="1" applyBorder="1" applyAlignment="1" applyProtection="1">
      <alignment horizontal="center" vertical="center" wrapText="1" shrinkToFit="1"/>
    </xf>
    <xf numFmtId="44" fontId="0" fillId="0" borderId="55" xfId="0" applyNumberFormat="1" applyBorder="1" applyAlignment="1" applyProtection="1">
      <alignment horizontal="center"/>
      <protection locked="0"/>
    </xf>
    <xf numFmtId="44" fontId="0" fillId="0" borderId="79" xfId="0" applyNumberFormat="1" applyBorder="1" applyAlignment="1" applyProtection="1">
      <alignment horizontal="center"/>
      <protection locked="0"/>
    </xf>
    <xf numFmtId="0" fontId="18" fillId="0" borderId="0" xfId="0" applyFont="1" applyAlignment="1" applyProtection="1">
      <alignment horizontal="center"/>
    </xf>
    <xf numFmtId="0" fontId="11" fillId="0" borderId="0" xfId="0" applyNumberFormat="1" applyFont="1" applyBorder="1" applyAlignment="1" applyProtection="1">
      <alignment horizontal="left" shrinkToFit="1"/>
    </xf>
    <xf numFmtId="0" fontId="11" fillId="0" borderId="23" xfId="0" applyNumberFormat="1" applyFont="1" applyBorder="1" applyAlignment="1" applyProtection="1">
      <alignment horizontal="left" shrinkToFit="1"/>
    </xf>
    <xf numFmtId="0" fontId="12" fillId="0" borderId="25" xfId="0" applyFont="1" applyBorder="1" applyAlignment="1">
      <alignment horizontal="center"/>
    </xf>
    <xf numFmtId="0" fontId="6" fillId="0" borderId="0" xfId="0" applyNumberFormat="1" applyFont="1" applyAlignment="1" applyProtection="1">
      <alignment horizontal="center"/>
    </xf>
    <xf numFmtId="44" fontId="26" fillId="0" borderId="55" xfId="0" applyNumberFormat="1" applyFont="1" applyBorder="1" applyAlignment="1" applyProtection="1">
      <alignment horizontal="center"/>
      <protection locked="0"/>
    </xf>
    <xf numFmtId="44" fontId="26" fillId="0" borderId="79" xfId="0" applyNumberFormat="1" applyFont="1" applyBorder="1" applyAlignment="1" applyProtection="1">
      <alignment horizontal="center"/>
      <protection locked="0"/>
    </xf>
    <xf numFmtId="0" fontId="27" fillId="0" borderId="0" xfId="0" applyFont="1" applyAlignment="1" applyProtection="1">
      <alignment horizontal="center"/>
    </xf>
    <xf numFmtId="39" fontId="11" fillId="2" borderId="0" xfId="0" applyNumberFormat="1" applyFont="1" applyFill="1" applyBorder="1" applyAlignment="1" applyProtection="1">
      <alignment horizontal="right" shrinkToFit="1"/>
      <protection locked="0"/>
    </xf>
    <xf numFmtId="0" fontId="2" fillId="0" borderId="0" xfId="0" applyFont="1" applyFill="1" applyAlignment="1" applyProtection="1">
      <alignment horizontal="center"/>
    </xf>
    <xf numFmtId="0" fontId="3" fillId="0" borderId="0" xfId="0" applyFont="1" applyAlignment="1" applyProtection="1">
      <alignment horizontal="center"/>
    </xf>
    <xf numFmtId="0" fontId="19" fillId="0" borderId="44" xfId="0" applyFont="1" applyBorder="1" applyAlignment="1" applyProtection="1">
      <alignment horizontal="center"/>
    </xf>
    <xf numFmtId="0" fontId="12" fillId="0" borderId="56" xfId="0" applyFont="1" applyBorder="1" applyAlignment="1" applyProtection="1">
      <alignment horizontal="center"/>
    </xf>
    <xf numFmtId="0" fontId="19" fillId="0" borderId="128" xfId="0" applyFont="1" applyBorder="1" applyAlignment="1" applyProtection="1">
      <alignment horizontal="left"/>
      <protection locked="0"/>
    </xf>
    <xf numFmtId="44" fontId="11" fillId="0" borderId="62" xfId="0" applyNumberFormat="1" applyFont="1" applyBorder="1" applyAlignment="1" applyProtection="1">
      <alignment horizontal="right"/>
    </xf>
    <xf numFmtId="43" fontId="11" fillId="0" borderId="62" xfId="0" applyNumberFormat="1" applyFont="1" applyBorder="1" applyAlignment="1" applyProtection="1">
      <alignment horizontal="right"/>
    </xf>
    <xf numFmtId="44" fontId="11" fillId="0" borderId="86" xfId="0" applyNumberFormat="1" applyFont="1" applyBorder="1" applyAlignment="1" applyProtection="1">
      <alignment horizontal="right"/>
    </xf>
    <xf numFmtId="44" fontId="11" fillId="0" borderId="44" xfId="0" applyNumberFormat="1" applyFont="1" applyBorder="1" applyAlignment="1" applyProtection="1">
      <alignment horizontal="right"/>
    </xf>
    <xf numFmtId="44" fontId="11" fillId="0" borderId="87" xfId="0" applyNumberFormat="1" applyFont="1" applyBorder="1" applyAlignment="1" applyProtection="1">
      <alignment horizontal="right"/>
    </xf>
    <xf numFmtId="0" fontId="1" fillId="0" borderId="128" xfId="0" applyFont="1" applyBorder="1" applyAlignment="1" applyProtection="1">
      <alignment horizontal="left"/>
      <protection locked="0"/>
    </xf>
    <xf numFmtId="0" fontId="1" fillId="0" borderId="0" xfId="0" applyFont="1" applyFill="1" applyBorder="1" applyAlignment="1">
      <alignment horizontal="left"/>
    </xf>
    <xf numFmtId="0" fontId="19" fillId="0" borderId="44" xfId="0" applyNumberFormat="1" applyFont="1" applyBorder="1" applyAlignment="1" applyProtection="1">
      <alignment horizontal="left"/>
      <protection locked="0"/>
    </xf>
    <xf numFmtId="0" fontId="19" fillId="0" borderId="81" xfId="0" applyFont="1" applyBorder="1" applyAlignment="1" applyProtection="1">
      <alignment horizontal="center"/>
    </xf>
    <xf numFmtId="0" fontId="35" fillId="0" borderId="60" xfId="0" applyFont="1" applyBorder="1" applyAlignment="1" applyProtection="1">
      <alignment horizontal="left" vertical="top" wrapText="1" shrinkToFit="1"/>
    </xf>
    <xf numFmtId="0" fontId="3" fillId="0" borderId="56" xfId="0" applyFont="1" applyBorder="1" applyAlignment="1" applyProtection="1">
      <alignment horizontal="center"/>
    </xf>
    <xf numFmtId="43" fontId="11" fillId="0" borderId="62" xfId="0" applyNumberFormat="1" applyFont="1" applyBorder="1" applyAlignment="1" applyProtection="1">
      <alignment horizontal="right"/>
      <protection locked="0"/>
    </xf>
    <xf numFmtId="0" fontId="11" fillId="0" borderId="128" xfId="0" applyFont="1" applyBorder="1" applyAlignment="1" applyProtection="1">
      <alignment horizontal="left"/>
      <protection locked="0"/>
    </xf>
    <xf numFmtId="0" fontId="11" fillId="0" borderId="44" xfId="0" applyNumberFormat="1" applyFont="1" applyBorder="1" applyAlignment="1" applyProtection="1">
      <alignment horizontal="left"/>
      <protection locked="0"/>
    </xf>
    <xf numFmtId="0" fontId="0" fillId="0" borderId="44" xfId="0" applyBorder="1" applyAlignment="1" applyProtection="1">
      <alignment horizontal="center"/>
    </xf>
    <xf numFmtId="44" fontId="11" fillId="0" borderId="65" xfId="0" applyNumberFormat="1" applyFont="1" applyBorder="1" applyAlignment="1" applyProtection="1">
      <alignment horizontal="right"/>
    </xf>
    <xf numFmtId="0" fontId="3" fillId="0" borderId="0" xfId="0" applyFont="1" applyAlignment="1">
      <alignment horizontal="center"/>
    </xf>
    <xf numFmtId="0" fontId="12" fillId="0" borderId="56" xfId="0" applyFont="1" applyBorder="1" applyAlignment="1">
      <alignment horizontal="center"/>
    </xf>
    <xf numFmtId="0" fontId="19" fillId="0" borderId="81" xfId="0" applyFont="1" applyBorder="1" applyAlignment="1">
      <alignment horizontal="center"/>
    </xf>
    <xf numFmtId="0" fontId="3" fillId="0" borderId="56" xfId="0" applyFont="1" applyBorder="1" applyAlignment="1">
      <alignment horizontal="center"/>
    </xf>
    <xf numFmtId="0" fontId="1" fillId="0" borderId="81" xfId="0" applyFont="1" applyBorder="1" applyAlignment="1">
      <alignment horizontal="center"/>
    </xf>
    <xf numFmtId="0" fontId="12" fillId="0" borderId="0" xfId="0" applyFont="1" applyBorder="1" applyAlignment="1" applyProtection="1">
      <alignment shrinkToFit="1"/>
    </xf>
    <xf numFmtId="0" fontId="12" fillId="0" borderId="23" xfId="0" applyFont="1" applyBorder="1" applyAlignment="1" applyProtection="1">
      <alignment shrinkToFit="1"/>
    </xf>
    <xf numFmtId="0" fontId="11" fillId="0" borderId="100" xfId="0" applyNumberFormat="1" applyFont="1" applyFill="1" applyBorder="1" applyAlignment="1" applyProtection="1">
      <alignment horizontal="left" shrinkToFit="1"/>
    </xf>
    <xf numFmtId="0" fontId="11" fillId="0" borderId="101" xfId="0" applyNumberFormat="1" applyFont="1" applyFill="1" applyBorder="1" applyAlignment="1" applyProtection="1">
      <alignment horizontal="left" shrinkToFit="1"/>
    </xf>
    <xf numFmtId="0" fontId="11" fillId="0" borderId="102" xfId="0" applyNumberFormat="1" applyFont="1" applyFill="1" applyBorder="1" applyAlignment="1" applyProtection="1">
      <alignment horizontal="left" shrinkToFit="1"/>
    </xf>
    <xf numFmtId="0" fontId="11" fillId="0" borderId="88" xfId="0" applyNumberFormat="1" applyFont="1" applyFill="1" applyBorder="1" applyAlignment="1" applyProtection="1">
      <alignment horizontal="left" shrinkToFit="1"/>
    </xf>
    <xf numFmtId="0" fontId="11" fillId="0" borderId="89" xfId="0" applyNumberFormat="1" applyFont="1" applyFill="1" applyBorder="1" applyAlignment="1" applyProtection="1">
      <alignment horizontal="left" shrinkToFit="1"/>
    </xf>
    <xf numFmtId="0" fontId="11" fillId="0" borderId="90" xfId="0" applyNumberFormat="1" applyFont="1" applyFill="1" applyBorder="1" applyAlignment="1" applyProtection="1">
      <alignment horizontal="left" shrinkToFit="1"/>
    </xf>
    <xf numFmtId="43" fontId="11" fillId="0" borderId="91" xfId="0" applyNumberFormat="1" applyFont="1" applyBorder="1" applyAlignment="1" applyProtection="1">
      <alignment horizontal="right" shrinkToFit="1"/>
    </xf>
    <xf numFmtId="43" fontId="11" fillId="0" borderId="92" xfId="0" applyNumberFormat="1" applyFont="1" applyBorder="1" applyAlignment="1" applyProtection="1">
      <alignment horizontal="right" shrinkToFit="1"/>
    </xf>
    <xf numFmtId="0" fontId="4" fillId="0" borderId="88" xfId="0" applyNumberFormat="1" applyFont="1" applyFill="1" applyBorder="1" applyAlignment="1" applyProtection="1">
      <alignment horizontal="left" shrinkToFit="1"/>
    </xf>
    <xf numFmtId="44" fontId="0" fillId="0" borderId="99" xfId="0" applyNumberFormat="1" applyBorder="1" applyAlignment="1" applyProtection="1">
      <alignment horizontal="center" shrinkToFit="1"/>
    </xf>
    <xf numFmtId="0" fontId="12" fillId="0" borderId="26" xfId="0" applyFont="1" applyBorder="1" applyAlignment="1" applyProtection="1">
      <alignment horizontal="center" shrinkToFit="1"/>
    </xf>
    <xf numFmtId="0" fontId="12" fillId="0" borderId="16" xfId="0" applyFont="1" applyBorder="1" applyAlignment="1" applyProtection="1">
      <alignment horizontal="center" shrinkToFit="1"/>
    </xf>
    <xf numFmtId="0" fontId="12" fillId="0" borderId="103" xfId="0" applyFont="1" applyBorder="1" applyAlignment="1" applyProtection="1">
      <alignment horizontal="center" shrinkToFit="1"/>
    </xf>
    <xf numFmtId="44" fontId="12" fillId="0" borderId="97" xfId="0" applyNumberFormat="1" applyFont="1" applyBorder="1" applyAlignment="1" applyProtection="1">
      <alignment horizontal="right" shrinkToFit="1"/>
    </xf>
    <xf numFmtId="44" fontId="12" fillId="0" borderId="98" xfId="0" applyNumberFormat="1" applyFont="1" applyBorder="1" applyAlignment="1" applyProtection="1">
      <alignment horizontal="right" shrinkToFit="1"/>
    </xf>
    <xf numFmtId="43" fontId="0" fillId="0" borderId="44" xfId="0" applyNumberFormat="1" applyBorder="1" applyAlignment="1" applyProtection="1">
      <alignment horizontal="center" shrinkToFit="1"/>
    </xf>
    <xf numFmtId="43" fontId="0" fillId="0" borderId="0" xfId="0" applyNumberFormat="1" applyBorder="1" applyAlignment="1" applyProtection="1">
      <alignment horizontal="center" shrinkToFit="1"/>
    </xf>
    <xf numFmtId="0" fontId="12" fillId="0" borderId="104" xfId="0" applyFont="1" applyBorder="1" applyAlignment="1" applyProtection="1">
      <alignment horizontal="center" shrinkToFit="1"/>
    </xf>
    <xf numFmtId="0" fontId="12" fillId="0" borderId="106" xfId="0" applyFont="1" applyBorder="1" applyAlignment="1" applyProtection="1">
      <alignment horizontal="center" shrinkToFit="1"/>
    </xf>
    <xf numFmtId="0" fontId="9" fillId="0" borderId="47" xfId="0" applyFont="1" applyBorder="1" applyAlignment="1" applyProtection="1">
      <alignment horizontal="left" shrinkToFit="1"/>
    </xf>
    <xf numFmtId="0" fontId="12" fillId="0" borderId="104" xfId="0" applyFont="1" applyBorder="1" applyAlignment="1" applyProtection="1">
      <alignment horizontal="left" shrinkToFit="1"/>
    </xf>
    <xf numFmtId="0" fontId="12" fillId="0" borderId="105" xfId="0" applyFont="1" applyBorder="1" applyAlignment="1" applyProtection="1">
      <alignment horizontal="left" shrinkToFit="1"/>
    </xf>
    <xf numFmtId="0" fontId="3" fillId="0" borderId="0" xfId="0" applyFont="1" applyAlignment="1" applyProtection="1">
      <alignment horizontal="center" shrinkToFit="1"/>
    </xf>
    <xf numFmtId="0" fontId="6" fillId="0" borderId="129" xfId="0" applyFont="1" applyBorder="1" applyAlignment="1" applyProtection="1">
      <alignment horizontal="center" shrinkToFit="1"/>
    </xf>
    <xf numFmtId="0" fontId="6" fillId="0" borderId="38" xfId="0" applyFont="1" applyBorder="1" applyAlignment="1" applyProtection="1">
      <alignment horizontal="center" shrinkToFit="1"/>
    </xf>
    <xf numFmtId="0" fontId="6" fillId="0" borderId="130" xfId="0" applyFont="1" applyBorder="1" applyAlignment="1" applyProtection="1">
      <alignment horizontal="center" shrinkToFit="1"/>
    </xf>
    <xf numFmtId="0" fontId="6" fillId="0" borderId="0" xfId="0" applyFont="1" applyAlignment="1" applyProtection="1">
      <alignment horizontal="center" shrinkToFit="1"/>
    </xf>
    <xf numFmtId="43" fontId="11" fillId="0" borderId="57" xfId="0" applyNumberFormat="1" applyFont="1" applyBorder="1" applyAlignment="1" applyProtection="1">
      <alignment horizontal="right" shrinkToFit="1"/>
    </xf>
    <xf numFmtId="43" fontId="11" fillId="0" borderId="107" xfId="0" applyNumberFormat="1" applyFont="1" applyBorder="1" applyAlignment="1" applyProtection="1">
      <alignment horizontal="right" shrinkToFit="1"/>
    </xf>
    <xf numFmtId="43" fontId="11" fillId="0" borderId="57" xfId="1" applyNumberFormat="1" applyFont="1" applyBorder="1" applyAlignment="1" applyProtection="1">
      <alignment horizontal="right" shrinkToFit="1"/>
    </xf>
    <xf numFmtId="43" fontId="11" fillId="0" borderId="107" xfId="1" applyNumberFormat="1" applyFont="1" applyBorder="1" applyAlignment="1" applyProtection="1">
      <alignment horizontal="right" shrinkToFit="1"/>
    </xf>
    <xf numFmtId="0" fontId="11" fillId="0" borderId="88" xfId="0" applyNumberFormat="1" applyFont="1" applyFill="1" applyBorder="1" applyAlignment="1" applyProtection="1">
      <alignment horizontal="left" shrinkToFit="1"/>
      <protection locked="0"/>
    </xf>
    <xf numFmtId="0" fontId="11" fillId="0" borderId="40" xfId="0" applyNumberFormat="1" applyFont="1" applyFill="1" applyBorder="1" applyAlignment="1" applyProtection="1">
      <alignment horizontal="left" shrinkToFit="1"/>
      <protection locked="0"/>
    </xf>
    <xf numFmtId="0" fontId="11" fillId="0" borderId="93" xfId="0" applyNumberFormat="1" applyFont="1" applyFill="1" applyBorder="1" applyAlignment="1" applyProtection="1">
      <alignment horizontal="left" shrinkToFit="1"/>
      <protection locked="0"/>
    </xf>
    <xf numFmtId="0" fontId="6" fillId="2" borderId="49" xfId="0" applyFont="1" applyFill="1" applyBorder="1" applyAlignment="1" applyProtection="1">
      <alignment horizontal="left"/>
      <protection locked="0"/>
    </xf>
    <xf numFmtId="0" fontId="6" fillId="2" borderId="60" xfId="0" applyFont="1" applyFill="1" applyBorder="1" applyAlignment="1" applyProtection="1">
      <alignment horizontal="left"/>
      <protection locked="0"/>
    </xf>
    <xf numFmtId="0" fontId="6" fillId="2" borderId="82" xfId="0" applyFont="1" applyFill="1" applyBorder="1" applyAlignment="1" applyProtection="1">
      <alignment horizontal="left"/>
      <protection locked="0"/>
    </xf>
    <xf numFmtId="0" fontId="6" fillId="0" borderId="0" xfId="0" applyFont="1" applyAlignment="1" applyProtection="1">
      <alignment horizontal="center"/>
    </xf>
    <xf numFmtId="44" fontId="0" fillId="0" borderId="0" xfId="0" applyNumberFormat="1" applyBorder="1" applyAlignment="1" applyProtection="1">
      <alignment horizontal="center" shrinkToFit="1"/>
    </xf>
    <xf numFmtId="0" fontId="12" fillId="0" borderId="94" xfId="0" applyFont="1" applyBorder="1" applyAlignment="1" applyProtection="1">
      <alignment horizontal="center" shrinkToFit="1"/>
    </xf>
    <xf numFmtId="0" fontId="12" fillId="0" borderId="95" xfId="0" applyFont="1" applyBorder="1" applyAlignment="1" applyProtection="1">
      <alignment horizontal="center" shrinkToFit="1"/>
    </xf>
    <xf numFmtId="0" fontId="12" fillId="0" borderId="96" xfId="0" applyFont="1" applyBorder="1" applyAlignment="1" applyProtection="1">
      <alignment horizontal="center" shrinkToFit="1"/>
    </xf>
    <xf numFmtId="4" fontId="4" fillId="2" borderId="153" xfId="0" applyNumberFormat="1" applyFont="1" applyFill="1" applyBorder="1" applyAlignment="1" applyProtection="1">
      <alignment horizontal="right"/>
      <protection locked="0"/>
    </xf>
    <xf numFmtId="4" fontId="4" fillId="2" borderId="152" xfId="0" applyNumberFormat="1" applyFont="1" applyFill="1" applyBorder="1" applyAlignment="1" applyProtection="1">
      <alignment horizontal="right"/>
      <protection locked="0"/>
    </xf>
  </cellXfs>
  <cellStyles count="2">
    <cellStyle name="Normal" xfId="0" builtinId="0"/>
    <cellStyle name="Percent" xfId="1"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IV79"/>
  <sheetViews>
    <sheetView showGridLines="0" tabSelected="1" workbookViewId="0">
      <selection activeCell="A2" sqref="A2"/>
    </sheetView>
  </sheetViews>
  <sheetFormatPr defaultColWidth="9.140625" defaultRowHeight="12.75" customHeight="1" x14ac:dyDescent="0.2"/>
  <cols>
    <col min="1" max="1" width="22.42578125" style="132" customWidth="1"/>
    <col min="2" max="11" width="9.140625" style="132"/>
    <col min="12" max="12" width="9.5703125" style="132" customWidth="1"/>
    <col min="13" max="256" width="9.140625" style="132"/>
  </cols>
  <sheetData>
    <row r="1" spans="1:256" ht="12.75" customHeight="1" x14ac:dyDescent="0.2">
      <c r="A1" s="475" t="s">
        <v>317</v>
      </c>
      <c r="B1" s="475"/>
      <c r="C1" s="475"/>
      <c r="D1" s="475"/>
      <c r="E1" s="475"/>
      <c r="F1" s="475"/>
      <c r="G1" s="475"/>
      <c r="H1" s="475"/>
      <c r="I1" s="475"/>
      <c r="J1" s="475"/>
      <c r="K1" s="475"/>
      <c r="L1" s="475"/>
    </row>
    <row r="3" spans="1:256" ht="12.75" customHeight="1" x14ac:dyDescent="0.2">
      <c r="A3" s="133" t="s">
        <v>296</v>
      </c>
      <c r="B3" s="133" t="s">
        <v>375</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row>
    <row r="4" spans="1:256" ht="12.75" customHeight="1" x14ac:dyDescent="0.2">
      <c r="A4" s="133" t="s">
        <v>296</v>
      </c>
      <c r="B4" s="133" t="s">
        <v>359</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row>
    <row r="5" spans="1:256" ht="12.75" customHeight="1" x14ac:dyDescent="0.2">
      <c r="A5" s="133" t="s">
        <v>296</v>
      </c>
      <c r="B5" s="133" t="s">
        <v>360</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row>
    <row r="6" spans="1:256" ht="12.75" customHeight="1" x14ac:dyDescent="0.2">
      <c r="A6" s="204" t="s">
        <v>296</v>
      </c>
      <c r="B6" s="478" t="s">
        <v>361</v>
      </c>
      <c r="C6" s="478"/>
      <c r="D6" s="478"/>
      <c r="E6" s="478"/>
      <c r="F6" s="478"/>
      <c r="G6" s="478"/>
      <c r="H6" s="478"/>
      <c r="I6" s="478"/>
      <c r="J6" s="478"/>
      <c r="K6" s="478"/>
      <c r="L6" s="478"/>
      <c r="M6" s="205"/>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row>
    <row r="7" spans="1:256" ht="12.75" customHeight="1" x14ac:dyDescent="0.2">
      <c r="A7" s="133" t="s">
        <v>311</v>
      </c>
      <c r="B7" s="361" t="s">
        <v>312</v>
      </c>
      <c r="C7" s="361"/>
      <c r="D7" s="361"/>
      <c r="E7" s="361"/>
      <c r="F7" s="361"/>
      <c r="G7" s="361"/>
      <c r="H7" s="361"/>
      <c r="I7" s="361"/>
      <c r="J7" s="361"/>
      <c r="K7" s="361"/>
      <c r="L7" s="361"/>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row>
    <row r="8" spans="1:256" ht="12.75" customHeight="1" x14ac:dyDescent="0.2">
      <c r="A8" s="133" t="s">
        <v>311</v>
      </c>
      <c r="B8" s="133" t="s">
        <v>362</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row>
    <row r="9" spans="1:256" ht="12.75" customHeight="1" x14ac:dyDescent="0.2">
      <c r="A9" s="133" t="s">
        <v>311</v>
      </c>
      <c r="B9" s="133" t="s">
        <v>363</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row>
    <row r="10" spans="1:256" ht="12.75" customHeight="1" x14ac:dyDescent="0.2">
      <c r="A10" s="133" t="s">
        <v>311</v>
      </c>
      <c r="B10" s="133" t="s">
        <v>364</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row>
    <row r="11" spans="1:256" ht="12.75" customHeight="1" x14ac:dyDescent="0.2">
      <c r="A11" s="133" t="s">
        <v>311</v>
      </c>
      <c r="B11" s="133" t="s">
        <v>501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c r="IR11" s="133"/>
      <c r="IS11" s="133"/>
      <c r="IT11" s="133"/>
      <c r="IU11" s="133"/>
      <c r="IV11" s="133"/>
    </row>
    <row r="12" spans="1:256" ht="12.75" customHeight="1" x14ac:dyDescent="0.2">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c r="IT12" s="133"/>
      <c r="IU12" s="133"/>
      <c r="IV12" s="133"/>
    </row>
    <row r="13" spans="1:256" ht="12.75" customHeight="1" x14ac:dyDescent="0.2">
      <c r="A13" s="133"/>
      <c r="B13" s="479" t="s">
        <v>303</v>
      </c>
      <c r="C13" s="479"/>
      <c r="D13" s="479"/>
      <c r="E13" s="479"/>
      <c r="F13" s="479"/>
      <c r="G13" s="479"/>
      <c r="H13" s="479"/>
      <c r="I13" s="479"/>
      <c r="J13" s="479"/>
      <c r="K13" s="479"/>
      <c r="L13" s="479"/>
      <c r="M13" s="198"/>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row>
    <row r="14" spans="1:256" ht="12.75" customHeight="1" x14ac:dyDescent="0.2">
      <c r="A14" s="133"/>
      <c r="B14" s="479"/>
      <c r="C14" s="479"/>
      <c r="D14" s="479"/>
      <c r="E14" s="479"/>
      <c r="F14" s="479"/>
      <c r="G14" s="479"/>
      <c r="H14" s="479"/>
      <c r="I14" s="479"/>
      <c r="J14" s="479"/>
      <c r="K14" s="479"/>
      <c r="L14" s="479"/>
      <c r="M14" s="198"/>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row>
    <row r="15" spans="1:256" ht="12.75" customHeight="1" x14ac:dyDescent="0.2">
      <c r="A15" s="133"/>
      <c r="B15" s="199"/>
      <c r="C15" s="199"/>
      <c r="D15" s="199"/>
      <c r="E15" s="199"/>
      <c r="F15" s="199"/>
      <c r="G15" s="199"/>
      <c r="H15" s="199"/>
      <c r="I15" s="199"/>
      <c r="J15" s="199"/>
      <c r="K15" s="199"/>
      <c r="L15" s="199"/>
      <c r="M15" s="198"/>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c r="IR15" s="133"/>
      <c r="IS15" s="133"/>
      <c r="IT15" s="133"/>
      <c r="IU15" s="133"/>
      <c r="IV15" s="133"/>
    </row>
    <row r="16" spans="1:256" ht="12.75" customHeight="1" x14ac:dyDescent="0.2">
      <c r="A16" s="133" t="s">
        <v>298</v>
      </c>
      <c r="B16" s="200" t="s">
        <v>313</v>
      </c>
      <c r="C16" s="198"/>
      <c r="D16" s="198"/>
      <c r="E16" s="198"/>
      <c r="F16" s="198"/>
      <c r="G16" s="198"/>
      <c r="H16" s="198"/>
      <c r="I16" s="198"/>
      <c r="J16" s="198"/>
      <c r="K16" s="198"/>
      <c r="L16" s="198"/>
      <c r="M16" s="198"/>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c r="IR16" s="133"/>
      <c r="IS16" s="133"/>
      <c r="IT16" s="133"/>
      <c r="IU16" s="133"/>
      <c r="IV16" s="133"/>
    </row>
    <row r="17" spans="1:256" ht="12.75" customHeight="1" x14ac:dyDescent="0.2">
      <c r="A17" s="134"/>
      <c r="B17" s="478" t="s">
        <v>309</v>
      </c>
      <c r="C17" s="478"/>
      <c r="D17" s="478"/>
      <c r="E17" s="478"/>
      <c r="F17" s="478"/>
      <c r="G17" s="478"/>
      <c r="H17" s="478"/>
      <c r="I17" s="478"/>
      <c r="J17" s="478"/>
      <c r="K17" s="478"/>
      <c r="L17" s="478"/>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c r="IR17" s="133"/>
      <c r="IS17" s="133"/>
      <c r="IT17" s="133"/>
      <c r="IU17" s="133"/>
      <c r="IV17" s="133"/>
    </row>
    <row r="18" spans="1:256" ht="12.75" customHeight="1" x14ac:dyDescent="0.2">
      <c r="A18" s="134"/>
      <c r="B18" s="478"/>
      <c r="C18" s="478"/>
      <c r="D18" s="478"/>
      <c r="E18" s="478"/>
      <c r="F18" s="478"/>
      <c r="G18" s="478"/>
      <c r="H18" s="478"/>
      <c r="I18" s="478"/>
      <c r="J18" s="478"/>
      <c r="K18" s="478"/>
      <c r="L18" s="478"/>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c r="IR18" s="133"/>
      <c r="IS18" s="133"/>
      <c r="IT18" s="133"/>
      <c r="IU18" s="133"/>
      <c r="IV18" s="133"/>
    </row>
    <row r="19" spans="1:256" ht="12.75" customHeight="1" x14ac:dyDescent="0.2">
      <c r="A19" s="133"/>
      <c r="B19" s="478"/>
      <c r="C19" s="478"/>
      <c r="D19" s="478"/>
      <c r="E19" s="478"/>
      <c r="F19" s="478"/>
      <c r="G19" s="478"/>
      <c r="H19" s="478"/>
      <c r="I19" s="478"/>
      <c r="J19" s="478"/>
      <c r="K19" s="478"/>
      <c r="L19" s="478"/>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c r="IR19" s="133"/>
      <c r="IS19" s="133"/>
      <c r="IT19" s="133"/>
      <c r="IU19" s="133"/>
      <c r="IV19" s="133"/>
    </row>
    <row r="20" spans="1:256" ht="12.75" customHeight="1" x14ac:dyDescent="0.2">
      <c r="A20" s="133"/>
      <c r="B20" s="229"/>
      <c r="C20" s="229"/>
      <c r="D20" s="229"/>
      <c r="E20" s="229"/>
      <c r="F20" s="229"/>
      <c r="G20" s="229"/>
      <c r="H20" s="229"/>
      <c r="I20" s="229"/>
      <c r="J20" s="229"/>
      <c r="K20" s="229"/>
      <c r="L20" s="229"/>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c r="IV20" s="133"/>
    </row>
    <row r="21" spans="1:256" ht="12.75" customHeight="1" x14ac:dyDescent="0.2">
      <c r="A21" s="136" t="s">
        <v>295</v>
      </c>
      <c r="B21" s="476" t="s">
        <v>301</v>
      </c>
      <c r="C21" s="476"/>
      <c r="D21" s="476"/>
      <c r="E21" s="476"/>
      <c r="F21" s="476"/>
      <c r="G21" s="476"/>
      <c r="H21" s="476"/>
      <c r="I21" s="476"/>
      <c r="J21" s="476"/>
      <c r="K21" s="476"/>
      <c r="L21" s="476"/>
    </row>
    <row r="22" spans="1:256" ht="12.75" customHeight="1" x14ac:dyDescent="0.2">
      <c r="B22" s="476"/>
      <c r="C22" s="476"/>
      <c r="D22" s="476"/>
      <c r="E22" s="476"/>
      <c r="F22" s="476"/>
      <c r="G22" s="476"/>
      <c r="H22" s="476"/>
      <c r="I22" s="476"/>
      <c r="J22" s="476"/>
      <c r="K22" s="476"/>
      <c r="L22" s="476"/>
    </row>
    <row r="23" spans="1:256" ht="12.75" customHeight="1" x14ac:dyDescent="0.2">
      <c r="A23" s="135"/>
      <c r="B23" s="476"/>
      <c r="C23" s="476"/>
      <c r="D23" s="476"/>
      <c r="E23" s="476"/>
      <c r="F23" s="476"/>
      <c r="G23" s="476"/>
      <c r="H23" s="476"/>
      <c r="I23" s="476"/>
      <c r="J23" s="476"/>
      <c r="K23" s="476"/>
      <c r="L23" s="476"/>
    </row>
    <row r="24" spans="1:256" ht="12.75" customHeight="1" x14ac:dyDescent="0.2">
      <c r="A24" s="341" t="s">
        <v>365</v>
      </c>
      <c r="B24" s="480" t="s">
        <v>372</v>
      </c>
      <c r="C24" s="480"/>
      <c r="D24" s="480"/>
      <c r="E24" s="480"/>
      <c r="F24" s="480"/>
      <c r="G24" s="480"/>
      <c r="H24" s="480"/>
      <c r="I24" s="480"/>
      <c r="J24" s="480"/>
      <c r="K24" s="480"/>
      <c r="L24" s="480"/>
    </row>
    <row r="25" spans="1:256" ht="12.75" customHeight="1" x14ac:dyDescent="0.2">
      <c r="A25" s="341"/>
      <c r="B25" s="480"/>
      <c r="C25" s="480"/>
      <c r="D25" s="480"/>
      <c r="E25" s="480"/>
      <c r="F25" s="480"/>
      <c r="G25" s="480"/>
      <c r="H25" s="480"/>
      <c r="I25" s="480"/>
      <c r="J25" s="480"/>
      <c r="K25" s="480"/>
      <c r="L25" s="480"/>
    </row>
    <row r="26" spans="1:256" ht="12.75" customHeight="1" x14ac:dyDescent="0.2">
      <c r="A26" s="341" t="s">
        <v>366</v>
      </c>
      <c r="B26" s="136" t="s">
        <v>368</v>
      </c>
      <c r="D26" s="340"/>
      <c r="E26" s="340"/>
      <c r="F26" s="340"/>
      <c r="G26" s="340"/>
      <c r="H26" s="340"/>
      <c r="I26" s="340"/>
      <c r="J26" s="340"/>
      <c r="K26" s="340"/>
      <c r="L26" s="340"/>
    </row>
    <row r="27" spans="1:256" ht="12.75" customHeight="1" x14ac:dyDescent="0.2">
      <c r="A27" s="341" t="s">
        <v>367</v>
      </c>
      <c r="B27" s="132" t="s">
        <v>369</v>
      </c>
      <c r="D27" s="340"/>
      <c r="E27" s="340"/>
      <c r="F27" s="340"/>
      <c r="G27" s="340"/>
      <c r="H27" s="340"/>
      <c r="I27" s="340"/>
      <c r="J27" s="340"/>
      <c r="K27" s="340"/>
      <c r="L27" s="340"/>
    </row>
    <row r="28" spans="1:256" ht="12.75" customHeight="1" x14ac:dyDescent="0.2">
      <c r="A28" s="133"/>
      <c r="B28" s="230"/>
      <c r="C28" s="230"/>
      <c r="D28" s="230"/>
      <c r="E28" s="230"/>
      <c r="F28" s="230"/>
      <c r="G28" s="230"/>
      <c r="H28" s="230"/>
      <c r="I28" s="230"/>
      <c r="J28" s="230"/>
      <c r="K28" s="230"/>
      <c r="L28" s="230"/>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3"/>
      <c r="II28" s="133"/>
      <c r="IJ28" s="133"/>
      <c r="IK28" s="133"/>
      <c r="IL28" s="133"/>
      <c r="IM28" s="133"/>
      <c r="IN28" s="133"/>
      <c r="IO28" s="133"/>
      <c r="IP28" s="133"/>
      <c r="IQ28" s="133"/>
      <c r="IR28" s="133"/>
      <c r="IS28" s="133"/>
      <c r="IT28" s="133"/>
      <c r="IU28" s="133"/>
      <c r="IV28" s="133"/>
    </row>
    <row r="29" spans="1:256" ht="12.75" customHeight="1" x14ac:dyDescent="0.2">
      <c r="A29" s="477" t="s">
        <v>299</v>
      </c>
      <c r="B29" s="477" t="s">
        <v>314</v>
      </c>
      <c r="C29" s="477"/>
      <c r="D29" s="477"/>
      <c r="E29" s="477"/>
      <c r="F29" s="477"/>
      <c r="G29" s="477"/>
      <c r="H29" s="477"/>
      <c r="I29" s="477"/>
      <c r="J29" s="477"/>
      <c r="K29" s="477"/>
      <c r="L29" s="477"/>
    </row>
    <row r="30" spans="1:256" ht="12.75" customHeight="1" x14ac:dyDescent="0.2">
      <c r="A30" s="477"/>
      <c r="B30" s="477"/>
      <c r="C30" s="477"/>
      <c r="D30" s="477"/>
      <c r="E30" s="477"/>
      <c r="F30" s="477"/>
      <c r="G30" s="477"/>
      <c r="H30" s="477"/>
      <c r="I30" s="477"/>
      <c r="J30" s="477"/>
      <c r="K30" s="477"/>
      <c r="L30" s="477"/>
    </row>
    <row r="31" spans="1:256" ht="12.75" customHeight="1" x14ac:dyDescent="0.2">
      <c r="B31" s="197" t="s">
        <v>300</v>
      </c>
      <c r="C31" s="197"/>
      <c r="D31" s="197"/>
      <c r="E31" s="197"/>
      <c r="F31" s="197"/>
      <c r="G31" s="197"/>
      <c r="H31" s="197"/>
      <c r="I31" s="197"/>
      <c r="J31" s="197"/>
      <c r="K31" s="197"/>
      <c r="L31" s="197"/>
    </row>
    <row r="32" spans="1:256" ht="12.75" customHeight="1" x14ac:dyDescent="0.2">
      <c r="B32" s="197" t="s">
        <v>318</v>
      </c>
      <c r="C32" s="197"/>
      <c r="D32" s="197"/>
      <c r="E32" s="197"/>
      <c r="F32" s="197"/>
      <c r="G32" s="197"/>
      <c r="H32" s="197"/>
      <c r="I32" s="197"/>
      <c r="J32" s="197"/>
      <c r="K32" s="197"/>
      <c r="L32" s="197"/>
    </row>
    <row r="33" spans="1:12" ht="12.75" customHeight="1" x14ac:dyDescent="0.2">
      <c r="B33" s="197"/>
      <c r="C33" s="197"/>
      <c r="D33" s="197"/>
      <c r="E33" s="197"/>
      <c r="F33" s="197"/>
      <c r="G33" s="197"/>
      <c r="H33" s="197"/>
      <c r="I33" s="197"/>
      <c r="J33" s="197"/>
      <c r="K33" s="197"/>
      <c r="L33" s="197"/>
    </row>
    <row r="34" spans="1:12" s="132" customFormat="1" ht="12.75" customHeight="1" x14ac:dyDescent="0.2">
      <c r="A34" s="132" t="s">
        <v>370</v>
      </c>
    </row>
    <row r="35" spans="1:12" s="132" customFormat="1" ht="12.75" customHeight="1" x14ac:dyDescent="0.2">
      <c r="A35" s="133" t="s">
        <v>296</v>
      </c>
      <c r="B35" s="481" t="s">
        <v>371</v>
      </c>
      <c r="C35" s="481"/>
      <c r="D35" s="481"/>
      <c r="E35" s="481"/>
      <c r="F35" s="481"/>
      <c r="G35" s="481"/>
      <c r="H35" s="481"/>
      <c r="I35" s="481"/>
      <c r="J35" s="481"/>
      <c r="K35" s="481"/>
      <c r="L35" s="481"/>
    </row>
    <row r="36" spans="1:12" s="132" customFormat="1" ht="12.75" customHeight="1" x14ac:dyDescent="0.2">
      <c r="A36" s="133"/>
      <c r="B36" s="481"/>
      <c r="C36" s="481"/>
      <c r="D36" s="481"/>
      <c r="E36" s="481"/>
      <c r="F36" s="481"/>
      <c r="G36" s="481"/>
      <c r="H36" s="481"/>
      <c r="I36" s="481"/>
      <c r="J36" s="481"/>
      <c r="K36" s="481"/>
      <c r="L36" s="481"/>
    </row>
    <row r="37" spans="1:12" s="132" customFormat="1" ht="12.75" customHeight="1" x14ac:dyDescent="0.2">
      <c r="B37" s="132" t="s">
        <v>373</v>
      </c>
      <c r="G37" s="198"/>
      <c r="H37" s="198"/>
      <c r="I37" s="198"/>
    </row>
    <row r="38" spans="1:12" s="132" customFormat="1" ht="12.75" customHeight="1" x14ac:dyDescent="0.2">
      <c r="B38" s="355" t="s">
        <v>491</v>
      </c>
      <c r="C38" s="355"/>
      <c r="D38" s="355"/>
      <c r="E38" s="355"/>
      <c r="F38" s="355"/>
      <c r="G38" s="355"/>
      <c r="H38" s="355"/>
      <c r="I38" s="355"/>
    </row>
    <row r="39" spans="1:12" s="132" customFormat="1" ht="12.75" customHeight="1" x14ac:dyDescent="0.2">
      <c r="B39" s="132" t="s">
        <v>374</v>
      </c>
    </row>
    <row r="40" spans="1:12" s="132" customFormat="1" ht="12.75" customHeight="1" x14ac:dyDescent="0.2"/>
    <row r="41" spans="1:12" s="132" customFormat="1" ht="12.75" customHeight="1" x14ac:dyDescent="0.2">
      <c r="B41" s="477" t="s">
        <v>451</v>
      </c>
      <c r="C41" s="477"/>
      <c r="D41" s="477"/>
      <c r="E41" s="477"/>
      <c r="F41" s="477"/>
      <c r="G41" s="477"/>
      <c r="H41" s="477"/>
      <c r="I41" s="477"/>
      <c r="J41" s="477"/>
      <c r="K41" s="477"/>
      <c r="L41" s="477"/>
    </row>
    <row r="42" spans="1:12" s="132" customFormat="1" ht="12.75" customHeight="1" x14ac:dyDescent="0.2">
      <c r="B42" s="477"/>
      <c r="C42" s="477"/>
      <c r="D42" s="477"/>
      <c r="E42" s="477"/>
      <c r="F42" s="477"/>
      <c r="G42" s="477"/>
      <c r="H42" s="477"/>
      <c r="I42" s="477"/>
      <c r="J42" s="477"/>
      <c r="K42" s="477"/>
      <c r="L42" s="477"/>
    </row>
    <row r="43" spans="1:12" s="132" customFormat="1" ht="12.75" customHeight="1" x14ac:dyDescent="0.2">
      <c r="B43" s="132" t="s">
        <v>452</v>
      </c>
    </row>
    <row r="44" spans="1:12" s="132" customFormat="1" ht="12.75" customHeight="1" x14ac:dyDescent="0.2"/>
    <row r="45" spans="1:12" s="132" customFormat="1" ht="12.75" customHeight="1" x14ac:dyDescent="0.2">
      <c r="B45" s="482" t="s">
        <v>453</v>
      </c>
      <c r="C45" s="482"/>
      <c r="D45" s="482"/>
      <c r="E45" s="482"/>
      <c r="F45" s="482"/>
      <c r="G45" s="482"/>
      <c r="H45" s="482"/>
      <c r="I45" s="482"/>
      <c r="J45" s="482"/>
      <c r="K45" s="482"/>
      <c r="L45" s="482"/>
    </row>
    <row r="46" spans="1:12" s="132" customFormat="1" ht="12.75" customHeight="1" x14ac:dyDescent="0.2">
      <c r="B46" s="482"/>
      <c r="C46" s="482"/>
      <c r="D46" s="482"/>
      <c r="E46" s="482"/>
      <c r="F46" s="482"/>
      <c r="G46" s="482"/>
      <c r="H46" s="482"/>
      <c r="I46" s="482"/>
      <c r="J46" s="482"/>
      <c r="K46" s="482"/>
      <c r="L46" s="482"/>
    </row>
    <row r="47" spans="1:12" s="132" customFormat="1" ht="12.75" customHeight="1" x14ac:dyDescent="0.2">
      <c r="B47" s="482" t="s">
        <v>454</v>
      </c>
      <c r="C47" s="482"/>
      <c r="D47" s="482"/>
      <c r="E47" s="482"/>
      <c r="F47" s="482"/>
      <c r="G47" s="482"/>
      <c r="H47" s="482"/>
      <c r="I47" s="482"/>
      <c r="J47" s="482"/>
      <c r="K47" s="482"/>
      <c r="L47" s="482"/>
    </row>
    <row r="48" spans="1:12" s="132" customFormat="1" ht="12.75" customHeight="1" x14ac:dyDescent="0.2">
      <c r="B48" s="482"/>
      <c r="C48" s="482"/>
      <c r="D48" s="482"/>
      <c r="E48" s="482"/>
      <c r="F48" s="482"/>
      <c r="G48" s="482"/>
      <c r="H48" s="482"/>
      <c r="I48" s="482"/>
      <c r="J48" s="482"/>
      <c r="K48" s="482"/>
      <c r="L48" s="482"/>
    </row>
    <row r="49" spans="1:12" ht="12.75" customHeight="1" x14ac:dyDescent="0.2">
      <c r="B49" s="197"/>
      <c r="C49" s="197"/>
      <c r="D49" s="197"/>
      <c r="E49" s="197"/>
      <c r="F49" s="197"/>
      <c r="G49" s="197"/>
      <c r="H49" s="197"/>
      <c r="I49" s="197"/>
      <c r="J49" s="197"/>
      <c r="K49" s="197"/>
      <c r="L49" s="197"/>
    </row>
    <row r="50" spans="1:12" ht="12.75" customHeight="1" x14ac:dyDescent="0.2">
      <c r="A50" s="132" t="s">
        <v>496</v>
      </c>
      <c r="B50" s="476" t="s">
        <v>310</v>
      </c>
      <c r="C50" s="476"/>
      <c r="D50" s="476"/>
      <c r="E50" s="476"/>
      <c r="F50" s="476"/>
      <c r="G50" s="476"/>
      <c r="H50" s="476"/>
      <c r="I50" s="476"/>
      <c r="J50" s="476"/>
      <c r="K50" s="476"/>
      <c r="L50" s="476"/>
    </row>
    <row r="51" spans="1:12" ht="12.75" customHeight="1" x14ac:dyDescent="0.2">
      <c r="B51" s="476"/>
      <c r="C51" s="476"/>
      <c r="D51" s="476"/>
      <c r="E51" s="476"/>
      <c r="F51" s="476"/>
      <c r="G51" s="476"/>
      <c r="H51" s="476"/>
      <c r="I51" s="476"/>
      <c r="J51" s="476"/>
      <c r="K51" s="476"/>
      <c r="L51" s="476"/>
    </row>
    <row r="52" spans="1:12" ht="12.75" customHeight="1" x14ac:dyDescent="0.2">
      <c r="B52" s="476"/>
      <c r="C52" s="476"/>
      <c r="D52" s="476"/>
      <c r="E52" s="476"/>
      <c r="F52" s="476"/>
      <c r="G52" s="476"/>
      <c r="H52" s="476"/>
      <c r="I52" s="476"/>
      <c r="J52" s="476"/>
      <c r="K52" s="476"/>
      <c r="L52" s="476"/>
    </row>
    <row r="53" spans="1:12" ht="12.75" customHeight="1" x14ac:dyDescent="0.2">
      <c r="B53" s="203" t="s">
        <v>316</v>
      </c>
      <c r="C53" s="203"/>
      <c r="D53" s="203"/>
      <c r="E53" s="203"/>
      <c r="F53" s="203"/>
      <c r="G53" s="203"/>
      <c r="H53" s="203"/>
      <c r="I53" s="203"/>
      <c r="J53" s="203"/>
      <c r="K53" s="203"/>
      <c r="L53" s="203"/>
    </row>
    <row r="54" spans="1:12" ht="12.75" customHeight="1" x14ac:dyDescent="0.2">
      <c r="B54" s="476" t="s">
        <v>315</v>
      </c>
      <c r="C54" s="476"/>
      <c r="D54" s="476"/>
      <c r="E54" s="476"/>
      <c r="F54" s="476"/>
      <c r="G54" s="476"/>
      <c r="H54" s="476"/>
      <c r="I54" s="476"/>
      <c r="J54" s="476"/>
      <c r="K54" s="476"/>
      <c r="L54" s="476"/>
    </row>
    <row r="55" spans="1:12" ht="12.75" customHeight="1" x14ac:dyDescent="0.2">
      <c r="B55" s="476"/>
      <c r="C55" s="476"/>
      <c r="D55" s="476"/>
      <c r="E55" s="476"/>
      <c r="F55" s="476"/>
      <c r="G55" s="476"/>
      <c r="H55" s="476"/>
      <c r="I55" s="476"/>
      <c r="J55" s="476"/>
      <c r="K55" s="476"/>
      <c r="L55" s="476"/>
    </row>
    <row r="56" spans="1:12" ht="12.75" customHeight="1" x14ac:dyDescent="0.2">
      <c r="B56" s="476" t="s">
        <v>308</v>
      </c>
      <c r="C56" s="476"/>
      <c r="D56" s="476"/>
      <c r="E56" s="476"/>
      <c r="F56" s="476"/>
      <c r="G56" s="476"/>
      <c r="H56" s="476"/>
      <c r="I56" s="476"/>
      <c r="J56" s="476"/>
      <c r="K56" s="476"/>
      <c r="L56" s="476"/>
    </row>
    <row r="57" spans="1:12" ht="12.75" customHeight="1" x14ac:dyDescent="0.2">
      <c r="B57" s="476"/>
      <c r="C57" s="476"/>
      <c r="D57" s="476"/>
      <c r="E57" s="476"/>
      <c r="F57" s="476"/>
      <c r="G57" s="476"/>
      <c r="H57" s="476"/>
      <c r="I57" s="476"/>
      <c r="J57" s="476"/>
      <c r="K57" s="476"/>
      <c r="L57" s="476"/>
    </row>
    <row r="58" spans="1:12" ht="12.75" customHeight="1" x14ac:dyDescent="0.2">
      <c r="B58" s="476"/>
      <c r="C58" s="476"/>
      <c r="D58" s="476"/>
      <c r="E58" s="476"/>
      <c r="F58" s="476"/>
      <c r="G58" s="476"/>
      <c r="H58" s="476"/>
      <c r="I58" s="476"/>
      <c r="J58" s="476"/>
      <c r="K58" s="476"/>
      <c r="L58" s="476"/>
    </row>
    <row r="60" spans="1:12" ht="12.75" customHeight="1" x14ac:dyDescent="0.2">
      <c r="A60" s="477" t="s">
        <v>297</v>
      </c>
      <c r="B60" s="477" t="s">
        <v>302</v>
      </c>
      <c r="C60" s="477"/>
      <c r="D60" s="477"/>
      <c r="E60" s="477"/>
      <c r="F60" s="477"/>
      <c r="G60" s="477"/>
      <c r="H60" s="477"/>
      <c r="I60" s="477"/>
      <c r="J60" s="477"/>
      <c r="K60" s="477"/>
      <c r="L60" s="477"/>
    </row>
    <row r="61" spans="1:12" ht="12.75" customHeight="1" x14ac:dyDescent="0.2">
      <c r="A61" s="477"/>
      <c r="B61" s="477"/>
      <c r="C61" s="477"/>
      <c r="D61" s="477"/>
      <c r="E61" s="477"/>
      <c r="F61" s="477"/>
      <c r="G61" s="477"/>
      <c r="H61" s="477"/>
      <c r="I61" s="477"/>
      <c r="J61" s="477"/>
      <c r="K61" s="477"/>
      <c r="L61" s="477"/>
    </row>
    <row r="62" spans="1:12" ht="12.75" customHeight="1" x14ac:dyDescent="0.2">
      <c r="B62" s="477"/>
      <c r="C62" s="477"/>
      <c r="D62" s="477"/>
      <c r="E62" s="477"/>
      <c r="F62" s="477"/>
      <c r="G62" s="477"/>
      <c r="H62" s="477"/>
      <c r="I62" s="477"/>
      <c r="J62" s="477"/>
      <c r="K62" s="477"/>
      <c r="L62" s="477"/>
    </row>
    <row r="64" spans="1:12" ht="12.75" customHeight="1" x14ac:dyDescent="0.2">
      <c r="B64" s="477" t="s">
        <v>306</v>
      </c>
      <c r="C64" s="477"/>
      <c r="D64" s="477"/>
      <c r="E64" s="477"/>
      <c r="F64" s="477"/>
      <c r="G64" s="477"/>
      <c r="H64" s="477"/>
      <c r="I64" s="477"/>
      <c r="J64" s="477"/>
      <c r="K64" s="477"/>
      <c r="L64" s="477"/>
    </row>
    <row r="65" spans="1:12" ht="12.75" customHeight="1" x14ac:dyDescent="0.2">
      <c r="B65" s="477"/>
      <c r="C65" s="477"/>
      <c r="D65" s="477"/>
      <c r="E65" s="477"/>
      <c r="F65" s="477"/>
      <c r="G65" s="477"/>
      <c r="H65" s="477"/>
      <c r="I65" s="477"/>
      <c r="J65" s="477"/>
      <c r="K65" s="477"/>
      <c r="L65" s="477"/>
    </row>
    <row r="66" spans="1:12" ht="12.75" customHeight="1" x14ac:dyDescent="0.2">
      <c r="B66" s="477"/>
      <c r="C66" s="477"/>
      <c r="D66" s="477"/>
      <c r="E66" s="477"/>
      <c r="F66" s="477"/>
      <c r="G66" s="477"/>
      <c r="H66" s="477"/>
      <c r="I66" s="477"/>
      <c r="J66" s="477"/>
      <c r="K66" s="477"/>
      <c r="L66" s="477"/>
    </row>
    <row r="68" spans="1:12" ht="12.75" customHeight="1" x14ac:dyDescent="0.2">
      <c r="A68" s="477" t="s">
        <v>305</v>
      </c>
      <c r="B68" s="477" t="s">
        <v>304</v>
      </c>
      <c r="C68" s="477"/>
      <c r="D68" s="477"/>
      <c r="E68" s="477"/>
      <c r="F68" s="477"/>
      <c r="G68" s="477"/>
      <c r="H68" s="477"/>
      <c r="I68" s="477"/>
      <c r="J68" s="477"/>
      <c r="K68" s="477"/>
      <c r="L68" s="477"/>
    </row>
    <row r="69" spans="1:12" ht="12.75" customHeight="1" x14ac:dyDescent="0.2">
      <c r="A69" s="477"/>
      <c r="B69" s="477"/>
      <c r="C69" s="477"/>
      <c r="D69" s="477"/>
      <c r="E69" s="477"/>
      <c r="F69" s="477"/>
      <c r="G69" s="477"/>
      <c r="H69" s="477"/>
      <c r="I69" s="477"/>
      <c r="J69" s="477"/>
      <c r="K69" s="477"/>
      <c r="L69" s="477"/>
    </row>
    <row r="70" spans="1:12" ht="12.75" customHeight="1" x14ac:dyDescent="0.2">
      <c r="A70" s="477"/>
      <c r="B70" s="477"/>
      <c r="C70" s="477"/>
      <c r="D70" s="477"/>
      <c r="E70" s="477"/>
      <c r="F70" s="477"/>
      <c r="G70" s="477"/>
      <c r="H70" s="477"/>
      <c r="I70" s="477"/>
      <c r="J70" s="477"/>
      <c r="K70" s="477"/>
      <c r="L70" s="477"/>
    </row>
    <row r="71" spans="1:12" ht="12.75" customHeight="1" x14ac:dyDescent="0.2">
      <c r="B71" s="201"/>
      <c r="C71" s="201"/>
      <c r="D71" s="201"/>
      <c r="E71" s="201"/>
      <c r="F71" s="201"/>
      <c r="G71" s="201"/>
      <c r="H71" s="201"/>
      <c r="I71" s="201"/>
      <c r="J71" s="201"/>
      <c r="K71" s="201"/>
      <c r="L71" s="201"/>
    </row>
    <row r="72" spans="1:12" ht="12.75" customHeight="1" x14ac:dyDescent="0.2">
      <c r="B72" s="477" t="s">
        <v>319</v>
      </c>
      <c r="C72" s="477"/>
      <c r="D72" s="477"/>
      <c r="E72" s="477"/>
      <c r="F72" s="477"/>
      <c r="G72" s="477"/>
      <c r="H72" s="477"/>
      <c r="I72" s="477"/>
      <c r="J72" s="477"/>
      <c r="K72" s="477"/>
      <c r="L72" s="477"/>
    </row>
    <row r="73" spans="1:12" ht="12.75" customHeight="1" x14ac:dyDescent="0.2">
      <c r="B73" s="477"/>
      <c r="C73" s="477"/>
      <c r="D73" s="477"/>
      <c r="E73" s="477"/>
      <c r="F73" s="477"/>
      <c r="G73" s="477"/>
      <c r="H73" s="477"/>
      <c r="I73" s="477"/>
      <c r="J73" s="477"/>
      <c r="K73" s="477"/>
      <c r="L73" s="477"/>
    </row>
    <row r="74" spans="1:12" ht="12.75" customHeight="1" x14ac:dyDescent="0.2">
      <c r="B74" s="477"/>
      <c r="C74" s="477"/>
      <c r="D74" s="477"/>
      <c r="E74" s="477"/>
      <c r="F74" s="477"/>
      <c r="G74" s="477"/>
      <c r="H74" s="477"/>
      <c r="I74" s="477"/>
      <c r="J74" s="477"/>
      <c r="K74" s="477"/>
      <c r="L74" s="477"/>
    </row>
    <row r="75" spans="1:12" ht="12.75" customHeight="1" x14ac:dyDescent="0.2">
      <c r="B75" s="477"/>
      <c r="C75" s="477"/>
      <c r="D75" s="477"/>
      <c r="E75" s="477"/>
      <c r="F75" s="477"/>
      <c r="G75" s="477"/>
      <c r="H75" s="477"/>
      <c r="I75" s="477"/>
      <c r="J75" s="477"/>
      <c r="K75" s="477"/>
      <c r="L75" s="477"/>
    </row>
    <row r="76" spans="1:12" ht="12.75" customHeight="1" x14ac:dyDescent="0.2">
      <c r="B76" s="477"/>
      <c r="C76" s="477"/>
      <c r="D76" s="477"/>
      <c r="E76" s="477"/>
      <c r="F76" s="477"/>
      <c r="G76" s="477"/>
      <c r="H76" s="477"/>
      <c r="I76" s="477"/>
      <c r="J76" s="477"/>
      <c r="K76" s="477"/>
      <c r="L76" s="477"/>
    </row>
    <row r="77" spans="1:12" ht="12.75" customHeight="1" x14ac:dyDescent="0.2">
      <c r="B77" s="477"/>
      <c r="C77" s="477"/>
      <c r="D77" s="477"/>
      <c r="E77" s="477"/>
      <c r="F77" s="477"/>
      <c r="G77" s="477"/>
      <c r="H77" s="477"/>
      <c r="I77" s="477"/>
      <c r="J77" s="477"/>
      <c r="K77" s="477"/>
      <c r="L77" s="477"/>
    </row>
    <row r="78" spans="1:12" ht="12.75" customHeight="1" x14ac:dyDescent="0.2">
      <c r="B78" s="477"/>
      <c r="C78" s="477"/>
      <c r="D78" s="477"/>
      <c r="E78" s="477"/>
      <c r="F78" s="477"/>
      <c r="G78" s="477"/>
      <c r="H78" s="477"/>
      <c r="I78" s="477"/>
      <c r="J78" s="477"/>
      <c r="K78" s="477"/>
      <c r="L78" s="477"/>
    </row>
    <row r="79" spans="1:12" ht="12.75" customHeight="1" x14ac:dyDescent="0.2">
      <c r="B79" s="201"/>
      <c r="C79" s="201"/>
      <c r="D79" s="201"/>
      <c r="E79" s="201"/>
      <c r="F79" s="201"/>
      <c r="G79" s="201"/>
      <c r="H79" s="201"/>
      <c r="I79" s="201"/>
      <c r="J79" s="201"/>
      <c r="K79" s="201"/>
      <c r="L79" s="201"/>
    </row>
  </sheetData>
  <sheetProtection algorithmName="SHA-512" hashValue="k0WHmZE8h1a71g+ow6FeTF3+09eOUlON6xC5/u8Z7YiDCaWtsN9Q+Ki9pEfhkZfbYu6l10CpWB0vDH0uEiDiWg==" saltValue="6CYAksfDY4viw36mvc4yYg==" spinCount="100000" sheet="1" objects="1" scenarios="1" formatColumns="0" formatRows="0"/>
  <mergeCells count="21">
    <mergeCell ref="A68:A70"/>
    <mergeCell ref="B72:L78"/>
    <mergeCell ref="A60:A61"/>
    <mergeCell ref="B17:L19"/>
    <mergeCell ref="A29:A30"/>
    <mergeCell ref="B60:L62"/>
    <mergeCell ref="B64:L66"/>
    <mergeCell ref="B68:L70"/>
    <mergeCell ref="B24:L25"/>
    <mergeCell ref="B35:L36"/>
    <mergeCell ref="B41:L42"/>
    <mergeCell ref="B45:L46"/>
    <mergeCell ref="B47:L48"/>
    <mergeCell ref="A1:L1"/>
    <mergeCell ref="B56:L58"/>
    <mergeCell ref="B54:L55"/>
    <mergeCell ref="B29:L30"/>
    <mergeCell ref="B50:L52"/>
    <mergeCell ref="B6:L6"/>
    <mergeCell ref="B13:L14"/>
    <mergeCell ref="B21:L23"/>
  </mergeCells>
  <printOptions horizontalCentered="1"/>
  <pageMargins left="0" right="0" top="0.75" bottom="0.5" header="0.5" footer="0.2"/>
  <pageSetup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Mai</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210</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210</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87" t="str">
        <f>C11</f>
        <v>Mai</v>
      </c>
      <c r="H21" s="288" t="s">
        <v>63</v>
      </c>
      <c r="I21" s="289"/>
      <c r="J21" s="249">
        <f>AVRIL!J55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467</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84</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479</v>
      </c>
      <c r="M59" s="493"/>
      <c r="N59" s="493"/>
      <c r="O59" s="493"/>
      <c r="P59" s="489">
        <f>J21</f>
        <v>0</v>
      </c>
      <c r="Q59" s="489"/>
      <c r="R59" s="40"/>
      <c r="S59" s="26"/>
      <c r="T59" s="26"/>
      <c r="U59" s="356" t="s">
        <v>68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447</v>
      </c>
      <c r="V61" s="494">
        <f>AVRIL!V65</f>
        <v>0</v>
      </c>
      <c r="W61" s="494"/>
      <c r="X61" s="495"/>
      <c r="Y61" s="81"/>
      <c r="Z61" s="377" t="s">
        <v>127</v>
      </c>
      <c r="AA61" s="494">
        <f>AVRIL!AA65</f>
        <v>0</v>
      </c>
      <c r="AB61" s="494"/>
      <c r="AC61" s="495"/>
      <c r="AD61" s="81"/>
      <c r="AE61" s="377" t="s">
        <v>127</v>
      </c>
      <c r="AF61" s="494">
        <f>AVRIL!AF65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480</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448</v>
      </c>
      <c r="V65" s="494">
        <f>V61+V62+V63-V64</f>
        <v>0</v>
      </c>
      <c r="W65" s="494"/>
      <c r="X65" s="495"/>
      <c r="Y65" s="81"/>
      <c r="Z65" s="377" t="s">
        <v>128</v>
      </c>
      <c r="AA65" s="494">
        <f>AA61+AA62+AA63-AA64</f>
        <v>0</v>
      </c>
      <c r="AB65" s="494"/>
      <c r="AC65" s="495"/>
      <c r="AD65" s="81"/>
      <c r="AE65" s="377" t="s">
        <v>128</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145</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146</v>
      </c>
      <c r="M71" s="493"/>
      <c r="N71" s="493"/>
      <c r="O71" s="493"/>
      <c r="P71" s="489">
        <f>SUM(P67-P69+P70+P68)</f>
        <v>0</v>
      </c>
      <c r="Q71" s="489"/>
      <c r="R71" s="40"/>
      <c r="S71" s="26"/>
      <c r="T71" s="26"/>
      <c r="U71" s="377" t="s">
        <v>447</v>
      </c>
      <c r="V71" s="494">
        <f>AVRIL!V75</f>
        <v>0</v>
      </c>
      <c r="W71" s="494"/>
      <c r="X71" s="495"/>
      <c r="Y71" s="81"/>
      <c r="Z71" s="377" t="s">
        <v>127</v>
      </c>
      <c r="AA71" s="494">
        <f>AVRIL!AA75</f>
        <v>0</v>
      </c>
      <c r="AB71" s="494"/>
      <c r="AC71" s="495"/>
      <c r="AD71" s="81"/>
      <c r="AE71" s="377" t="s">
        <v>127</v>
      </c>
      <c r="AF71" s="494">
        <f>AVRIL!AF75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448</v>
      </c>
      <c r="V75" s="494">
        <f>V71+V72+V73-V74</f>
        <v>0</v>
      </c>
      <c r="W75" s="494"/>
      <c r="X75" s="495"/>
      <c r="Y75" s="81"/>
      <c r="Z75" s="377" t="s">
        <v>128</v>
      </c>
      <c r="AA75" s="494">
        <f>AA71+AA72+AA73-AA74</f>
        <v>0</v>
      </c>
      <c r="AB75" s="494"/>
      <c r="AC75" s="495"/>
      <c r="AD75" s="81"/>
      <c r="AE75" s="377" t="s">
        <v>128</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447</v>
      </c>
      <c r="V81" s="494">
        <f>AVRIL!V85</f>
        <v>0</v>
      </c>
      <c r="W81" s="494"/>
      <c r="X81" s="495"/>
      <c r="Y81" s="81"/>
      <c r="Z81" s="377" t="s">
        <v>127</v>
      </c>
      <c r="AA81" s="494">
        <f>AVRIL!AA85</f>
        <v>0</v>
      </c>
      <c r="AB81" s="494"/>
      <c r="AC81" s="495"/>
      <c r="AD81" s="81"/>
      <c r="AE81" s="377" t="s">
        <v>127</v>
      </c>
      <c r="AF81" s="494">
        <f>AVRIL!AF85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448</v>
      </c>
      <c r="V85" s="494">
        <f>V81+V82+V83-V84</f>
        <v>0</v>
      </c>
      <c r="W85" s="494"/>
      <c r="X85" s="495"/>
      <c r="Y85" s="81"/>
      <c r="Z85" s="377" t="s">
        <v>128</v>
      </c>
      <c r="AA85" s="494">
        <f>AA81+AA82+AA83-AA84</f>
        <v>0</v>
      </c>
      <c r="AB85" s="494"/>
      <c r="AC85" s="495"/>
      <c r="AD85" s="81"/>
      <c r="AE85" s="377" t="s">
        <v>128</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447</v>
      </c>
      <c r="V91" s="494">
        <f>AVRIL!V95</f>
        <v>0</v>
      </c>
      <c r="W91" s="494"/>
      <c r="X91" s="495"/>
      <c r="Y91" s="81"/>
      <c r="Z91" s="377" t="s">
        <v>127</v>
      </c>
      <c r="AA91" s="494">
        <f>AVRIL!AA95</f>
        <v>0</v>
      </c>
      <c r="AB91" s="494"/>
      <c r="AC91" s="495"/>
      <c r="AD91" s="81"/>
      <c r="AE91" s="377" t="s">
        <v>127</v>
      </c>
      <c r="AF91" s="494">
        <f>AVRIL!AF95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448</v>
      </c>
      <c r="V95" s="494">
        <f>V91+V92+V93-V94</f>
        <v>0</v>
      </c>
      <c r="W95" s="494"/>
      <c r="X95" s="495"/>
      <c r="Y95" s="81"/>
      <c r="Z95" s="377" t="s">
        <v>128</v>
      </c>
      <c r="AA95" s="494">
        <f>AA91+AA92+AA93-AA94</f>
        <v>0</v>
      </c>
      <c r="AB95" s="494"/>
      <c r="AC95" s="495"/>
      <c r="AD95" s="81"/>
      <c r="AE95" s="377" t="s">
        <v>128</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arhfTSVdyDK+IEGY7Hn8Vlw+ONhgLLfDXfgX1W6+26JY6bYuX3ksQlL1zjtDb3NQsNw1QTYYdUw9OWeG4F4iaQ==" saltValue="CcMpW2dtEAjoCJw+B/makw=="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V92:X94 AA92:AC94 AF92:AH94" name="Plage2"/>
    <protectedRange sqref="D11" name="Plage1_2"/>
  </protectedRanges>
  <mergeCells count="194">
    <mergeCell ref="L4:L6"/>
    <mergeCell ref="M4:M6"/>
    <mergeCell ref="N4:N6"/>
    <mergeCell ref="O4:O6"/>
    <mergeCell ref="P4:P6"/>
    <mergeCell ref="Q4:Q6"/>
    <mergeCell ref="R4:R6"/>
    <mergeCell ref="L18:L20"/>
    <mergeCell ref="M18:M20"/>
    <mergeCell ref="N18:N20"/>
    <mergeCell ref="O18:O20"/>
    <mergeCell ref="P18:P20"/>
    <mergeCell ref="Q18:Q20"/>
    <mergeCell ref="R18:R20"/>
    <mergeCell ref="AG18:AG20"/>
    <mergeCell ref="AH18:AH20"/>
    <mergeCell ref="U19:U20"/>
    <mergeCell ref="V19:V20"/>
    <mergeCell ref="W19:W20"/>
    <mergeCell ref="X19:X20"/>
    <mergeCell ref="Y19:Y20"/>
    <mergeCell ref="AJ4:AJ6"/>
    <mergeCell ref="AK4:AK6"/>
    <mergeCell ref="AJ18:AJ20"/>
    <mergeCell ref="AK18:AK20"/>
    <mergeCell ref="X5:X6"/>
    <mergeCell ref="Y5:Y6"/>
    <mergeCell ref="Z18:Z20"/>
    <mergeCell ref="AA18:AA20"/>
    <mergeCell ref="AB18:AB20"/>
    <mergeCell ref="AC18:AC20"/>
    <mergeCell ref="AD18:AD20"/>
    <mergeCell ref="AE18:AE20"/>
    <mergeCell ref="AF18:AF20"/>
    <mergeCell ref="Z4:Z6"/>
    <mergeCell ref="AA4:AA6"/>
    <mergeCell ref="AB4:AB6"/>
    <mergeCell ref="AC4:AC6"/>
    <mergeCell ref="AD4:AD6"/>
    <mergeCell ref="AE4:AE6"/>
    <mergeCell ref="AF4:AF6"/>
    <mergeCell ref="AG4:AG6"/>
    <mergeCell ref="AH4:AH6"/>
    <mergeCell ref="AA95:AC95"/>
    <mergeCell ref="AA94:AC94"/>
    <mergeCell ref="AA93:AC93"/>
    <mergeCell ref="AA92:AC92"/>
    <mergeCell ref="AA91:AC91"/>
    <mergeCell ref="AF95:AH95"/>
    <mergeCell ref="AA59:AC59"/>
    <mergeCell ref="AF59:AH59"/>
    <mergeCell ref="AF73:AH73"/>
    <mergeCell ref="AF72:AH72"/>
    <mergeCell ref="AF71:AH71"/>
    <mergeCell ref="AF65:AH65"/>
    <mergeCell ref="AF63:AH63"/>
    <mergeCell ref="AF62:AH62"/>
    <mergeCell ref="AF61:AH61"/>
    <mergeCell ref="AA75:AC75"/>
    <mergeCell ref="AA74:AC74"/>
    <mergeCell ref="AA73:AC73"/>
    <mergeCell ref="AA72:AC72"/>
    <mergeCell ref="V95:X95"/>
    <mergeCell ref="V94:X94"/>
    <mergeCell ref="V93:X93"/>
    <mergeCell ref="V92:X92"/>
    <mergeCell ref="V91:X91"/>
    <mergeCell ref="V75:X75"/>
    <mergeCell ref="V74:X74"/>
    <mergeCell ref="V73:X73"/>
    <mergeCell ref="V72:X72"/>
    <mergeCell ref="V78:X78"/>
    <mergeCell ref="V90:X90"/>
    <mergeCell ref="V79:X79"/>
    <mergeCell ref="V80:X80"/>
    <mergeCell ref="V88:X88"/>
    <mergeCell ref="V89:X89"/>
    <mergeCell ref="V84:X84"/>
    <mergeCell ref="V83:X83"/>
    <mergeCell ref="V82:X82"/>
    <mergeCell ref="AA90:AC90"/>
    <mergeCell ref="AF90:AH90"/>
    <mergeCell ref="AA78:AC78"/>
    <mergeCell ref="AF78:AH78"/>
    <mergeCell ref="AA79:AC79"/>
    <mergeCell ref="V71:X71"/>
    <mergeCell ref="V65:X65"/>
    <mergeCell ref="V70:X70"/>
    <mergeCell ref="AF94:AH94"/>
    <mergeCell ref="AF93:AH93"/>
    <mergeCell ref="AF92:AH92"/>
    <mergeCell ref="AF91:AH91"/>
    <mergeCell ref="AF85:AH85"/>
    <mergeCell ref="AF68:AH68"/>
    <mergeCell ref="AF79:AH79"/>
    <mergeCell ref="AF84:AH84"/>
    <mergeCell ref="AF83:AH83"/>
    <mergeCell ref="AF82:AH82"/>
    <mergeCell ref="AF81:AH81"/>
    <mergeCell ref="V85:X85"/>
    <mergeCell ref="V81:X81"/>
    <mergeCell ref="AA84:AC84"/>
    <mergeCell ref="AA83:AC83"/>
    <mergeCell ref="AA82:AC82"/>
    <mergeCell ref="L61:O61"/>
    <mergeCell ref="P61:Q61"/>
    <mergeCell ref="L59:O59"/>
    <mergeCell ref="P59:Q59"/>
    <mergeCell ref="L60:O60"/>
    <mergeCell ref="P60:Q60"/>
    <mergeCell ref="H10:J10"/>
    <mergeCell ref="V59:X59"/>
    <mergeCell ref="V60:X60"/>
    <mergeCell ref="V68:X68"/>
    <mergeCell ref="V69:X69"/>
    <mergeCell ref="V64:X64"/>
    <mergeCell ref="V63:X63"/>
    <mergeCell ref="V62:X62"/>
    <mergeCell ref="V61:X61"/>
    <mergeCell ref="U4:Y4"/>
    <mergeCell ref="U18:Y18"/>
    <mergeCell ref="U5:U6"/>
    <mergeCell ref="V5:V6"/>
    <mergeCell ref="W5:W6"/>
    <mergeCell ref="B2:D2"/>
    <mergeCell ref="E2:F2"/>
    <mergeCell ref="P66:Q66"/>
    <mergeCell ref="L67:O67"/>
    <mergeCell ref="P67:Q67"/>
    <mergeCell ref="L64:O64"/>
    <mergeCell ref="P64:Q64"/>
    <mergeCell ref="L65:O65"/>
    <mergeCell ref="P65:Q65"/>
    <mergeCell ref="L62:O62"/>
    <mergeCell ref="P62:Q62"/>
    <mergeCell ref="L63:O63"/>
    <mergeCell ref="P63:Q63"/>
    <mergeCell ref="J15:K15"/>
    <mergeCell ref="B4:B6"/>
    <mergeCell ref="C4:C6"/>
    <mergeCell ref="D4:D6"/>
    <mergeCell ref="E4:E6"/>
    <mergeCell ref="F4:F6"/>
    <mergeCell ref="B18:B20"/>
    <mergeCell ref="C18:C20"/>
    <mergeCell ref="D18:D20"/>
    <mergeCell ref="E18:E20"/>
    <mergeCell ref="F18:F20"/>
    <mergeCell ref="Z57:AC57"/>
    <mergeCell ref="AE57:AH57"/>
    <mergeCell ref="B58:E58"/>
    <mergeCell ref="AA58:AC58"/>
    <mergeCell ref="AF58:AH58"/>
    <mergeCell ref="L57:O57"/>
    <mergeCell ref="P57:Q57"/>
    <mergeCell ref="L58:O58"/>
    <mergeCell ref="P58:Q58"/>
    <mergeCell ref="U57:X57"/>
    <mergeCell ref="V58:X58"/>
    <mergeCell ref="L71:O71"/>
    <mergeCell ref="P71:Q71"/>
    <mergeCell ref="L72:O72"/>
    <mergeCell ref="P72:Q72"/>
    <mergeCell ref="L69:O69"/>
    <mergeCell ref="P69:Q69"/>
    <mergeCell ref="L70:O70"/>
    <mergeCell ref="P70:Q70"/>
    <mergeCell ref="L66:O66"/>
    <mergeCell ref="L68:O68"/>
    <mergeCell ref="P68:Q68"/>
    <mergeCell ref="AA60:AC60"/>
    <mergeCell ref="AF60:AH60"/>
    <mergeCell ref="AA70:AC70"/>
    <mergeCell ref="AF70:AH70"/>
    <mergeCell ref="AA80:AC80"/>
    <mergeCell ref="AF80:AH80"/>
    <mergeCell ref="AA88:AC88"/>
    <mergeCell ref="AF88:AH88"/>
    <mergeCell ref="AA89:AC89"/>
    <mergeCell ref="AF89:AH89"/>
    <mergeCell ref="AA85:AC85"/>
    <mergeCell ref="AA61:AC61"/>
    <mergeCell ref="AA71:AC71"/>
    <mergeCell ref="AA65:AC65"/>
    <mergeCell ref="AA68:AC68"/>
    <mergeCell ref="AA64:AC64"/>
    <mergeCell ref="AF64:AH64"/>
    <mergeCell ref="AA63:AC63"/>
    <mergeCell ref="AA62:AC62"/>
    <mergeCell ref="AA81:AC81"/>
    <mergeCell ref="AA69:AC69"/>
    <mergeCell ref="AF69:AH69"/>
    <mergeCell ref="AF75:AH75"/>
    <mergeCell ref="AF74:AH74"/>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72" t="str">
        <f>JANVIER!H10</f>
        <v xml:space="preserve">SYNDICAT DES MÉTALLOS SL </v>
      </c>
      <c r="B2" s="572"/>
      <c r="C2" s="572"/>
      <c r="D2" s="572"/>
      <c r="E2" s="572"/>
      <c r="F2" s="572"/>
      <c r="G2" s="572"/>
      <c r="H2" s="572"/>
      <c r="I2" s="572"/>
      <c r="J2" s="572"/>
      <c r="K2" s="208"/>
    </row>
    <row r="3" spans="1:11" ht="15.6" customHeight="1" x14ac:dyDescent="0.25">
      <c r="A3" s="572" t="s">
        <v>320</v>
      </c>
      <c r="B3" s="572"/>
      <c r="C3" s="572"/>
      <c r="D3" s="572"/>
      <c r="E3" s="572"/>
      <c r="F3" s="572"/>
      <c r="G3" s="572"/>
      <c r="H3" s="572"/>
      <c r="I3" s="572"/>
      <c r="J3" s="572"/>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459</v>
      </c>
      <c r="H5" s="214" t="s">
        <v>210</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240</v>
      </c>
      <c r="B7" s="208"/>
      <c r="C7" s="208"/>
      <c r="D7" s="208"/>
      <c r="E7" s="208"/>
      <c r="F7" s="208"/>
      <c r="G7" s="208"/>
      <c r="H7" s="208"/>
      <c r="I7" s="208"/>
      <c r="J7" s="222">
        <f>MAI!J21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MAI!B7</f>
        <v>0</v>
      </c>
      <c r="J9" s="216"/>
      <c r="K9" s="208"/>
    </row>
    <row r="10" spans="1:11" ht="15.6" customHeight="1" x14ac:dyDescent="0.2">
      <c r="A10" s="208" t="s">
        <v>167</v>
      </c>
      <c r="B10" s="208"/>
      <c r="C10" s="208"/>
      <c r="D10" s="208"/>
      <c r="E10" s="208"/>
      <c r="F10" s="208"/>
      <c r="G10" s="208"/>
      <c r="H10" s="208"/>
      <c r="I10" s="235">
        <f>MAI!C7</f>
        <v>0</v>
      </c>
      <c r="J10" s="216"/>
      <c r="K10" s="208"/>
    </row>
    <row r="11" spans="1:11" ht="15.6" customHeight="1" x14ac:dyDescent="0.2">
      <c r="A11" s="208" t="s">
        <v>168</v>
      </c>
      <c r="B11" s="208"/>
      <c r="C11" s="208"/>
      <c r="D11" s="208"/>
      <c r="E11" s="208"/>
      <c r="F11" s="208"/>
      <c r="G11" s="208"/>
      <c r="H11" s="208"/>
      <c r="I11" s="235">
        <f>MAI!D7</f>
        <v>0</v>
      </c>
      <c r="J11" s="216"/>
      <c r="K11" s="208"/>
    </row>
    <row r="12" spans="1:11" ht="15.6" customHeight="1" x14ac:dyDescent="0.2">
      <c r="A12" s="208" t="s">
        <v>197</v>
      </c>
      <c r="B12" s="208"/>
      <c r="C12" s="208"/>
      <c r="D12" s="208"/>
      <c r="E12" s="208"/>
      <c r="F12" s="208"/>
      <c r="G12" s="208"/>
      <c r="H12" s="208"/>
      <c r="I12" s="235">
        <f>MAI!E7</f>
        <v>0</v>
      </c>
      <c r="J12" s="216"/>
      <c r="K12" s="208"/>
    </row>
    <row r="13" spans="1:11" ht="15.6" customHeight="1" x14ac:dyDescent="0.2">
      <c r="A13" s="208" t="s">
        <v>169</v>
      </c>
      <c r="B13" s="208"/>
      <c r="C13" s="208"/>
      <c r="D13" s="208"/>
      <c r="E13" s="208"/>
      <c r="F13" s="208"/>
      <c r="G13" s="208"/>
      <c r="H13" s="208"/>
      <c r="I13" s="235">
        <f>MAI!F7</f>
        <v>0</v>
      </c>
      <c r="J13" s="216"/>
      <c r="K13" s="208"/>
    </row>
    <row r="14" spans="1:11" ht="15.6" customHeight="1" x14ac:dyDescent="0.2">
      <c r="A14" s="208" t="s">
        <v>170</v>
      </c>
      <c r="B14" s="208"/>
      <c r="C14" s="208"/>
      <c r="D14" s="208"/>
      <c r="E14" s="208"/>
      <c r="F14" s="208"/>
      <c r="G14" s="208"/>
      <c r="H14" s="208"/>
      <c r="I14" s="235">
        <f>SUM(MAI!L7:O7)</f>
        <v>0</v>
      </c>
      <c r="J14" s="216"/>
      <c r="K14" s="208"/>
    </row>
    <row r="15" spans="1:11" ht="15.6" customHeight="1" x14ac:dyDescent="0.2">
      <c r="A15" s="208"/>
      <c r="B15" s="208" t="s">
        <v>171</v>
      </c>
      <c r="C15" s="208" t="s">
        <v>264</v>
      </c>
      <c r="D15" s="208"/>
      <c r="E15" s="208"/>
      <c r="F15" s="208"/>
      <c r="G15" s="208"/>
      <c r="H15" s="208"/>
      <c r="I15" s="235">
        <f>SUM(MAI!Q7:R7)</f>
        <v>0</v>
      </c>
      <c r="J15" s="216"/>
      <c r="K15" s="208"/>
    </row>
    <row r="16" spans="1:11" ht="15.6" customHeight="1" thickBot="1" x14ac:dyDescent="0.25">
      <c r="A16" s="208"/>
      <c r="B16" s="208"/>
      <c r="C16" s="208" t="s">
        <v>265</v>
      </c>
      <c r="D16" s="208"/>
      <c r="E16" s="208"/>
      <c r="F16" s="208"/>
      <c r="G16" s="208"/>
      <c r="H16" s="208"/>
      <c r="I16" s="236">
        <f>MAI!P7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244</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MAI!U7</f>
        <v>0</v>
      </c>
      <c r="I22" s="208"/>
      <c r="J22" s="216"/>
      <c r="K22" s="208"/>
    </row>
    <row r="23" spans="1:11" ht="15.6" customHeight="1" x14ac:dyDescent="0.2">
      <c r="A23" s="208" t="s">
        <v>231</v>
      </c>
      <c r="B23" s="208"/>
      <c r="C23" s="208"/>
      <c r="D23" s="208"/>
      <c r="E23" s="208"/>
      <c r="F23" s="208"/>
      <c r="G23" s="208"/>
      <c r="H23" s="237">
        <f>MAI!V7</f>
        <v>0</v>
      </c>
      <c r="I23" s="208"/>
      <c r="J23" s="216"/>
      <c r="K23" s="208"/>
    </row>
    <row r="24" spans="1:11" ht="15.6" customHeight="1" thickBot="1" x14ac:dyDescent="0.25">
      <c r="A24" s="208" t="s">
        <v>177</v>
      </c>
      <c r="B24" s="208"/>
      <c r="C24" s="208"/>
      <c r="D24" s="208"/>
      <c r="E24" s="208"/>
      <c r="F24" s="208"/>
      <c r="G24" s="208"/>
      <c r="H24" s="237">
        <f>SUM(MAI!W7:X7)</f>
        <v>0</v>
      </c>
      <c r="I24" s="208"/>
      <c r="J24" s="216"/>
      <c r="K24" s="208"/>
    </row>
    <row r="25" spans="1:11" ht="15.6" customHeight="1" thickBot="1" x14ac:dyDescent="0.25">
      <c r="A25" s="208" t="s">
        <v>178</v>
      </c>
      <c r="B25" s="208"/>
      <c r="C25" s="208"/>
      <c r="D25" s="208"/>
      <c r="E25" s="208"/>
      <c r="F25" s="208"/>
      <c r="G25" s="208"/>
      <c r="H25" s="236">
        <f>MAI!Y7</f>
        <v>0</v>
      </c>
      <c r="I25" s="225">
        <f>SUM(H22:H25)</f>
        <v>0</v>
      </c>
      <c r="J25" s="216"/>
      <c r="K25" s="208"/>
    </row>
    <row r="26" spans="1:11" ht="15.6" customHeight="1" x14ac:dyDescent="0.2">
      <c r="A26" s="208" t="s">
        <v>179</v>
      </c>
      <c r="B26" s="208"/>
      <c r="C26" s="208"/>
      <c r="D26" s="208"/>
      <c r="E26" s="208"/>
      <c r="F26" s="208"/>
      <c r="G26" s="208"/>
      <c r="H26" s="208"/>
      <c r="I26" s="235">
        <f>MAI!Z7</f>
        <v>0</v>
      </c>
      <c r="J26" s="216"/>
      <c r="K26" s="208"/>
    </row>
    <row r="27" spans="1:11" ht="15.6" customHeight="1" x14ac:dyDescent="0.2">
      <c r="A27" s="208" t="s">
        <v>180</v>
      </c>
      <c r="B27" s="208"/>
      <c r="C27" s="208"/>
      <c r="D27" s="208"/>
      <c r="E27" s="208"/>
      <c r="F27" s="208"/>
      <c r="G27" s="208"/>
      <c r="H27" s="208"/>
      <c r="I27" s="235">
        <f>MAI!AA7</f>
        <v>0</v>
      </c>
      <c r="J27" s="216"/>
      <c r="K27" s="208"/>
    </row>
    <row r="28" spans="1:11" ht="15.6" customHeight="1" x14ac:dyDescent="0.2">
      <c r="A28" s="208" t="s">
        <v>198</v>
      </c>
      <c r="B28" s="208"/>
      <c r="C28" s="208"/>
      <c r="D28" s="208"/>
      <c r="E28" s="208"/>
      <c r="F28" s="208"/>
      <c r="G28" s="208"/>
      <c r="H28" s="208"/>
      <c r="I28" s="235">
        <f>MAI!AB7</f>
        <v>0</v>
      </c>
      <c r="J28" s="216"/>
      <c r="K28" s="208"/>
    </row>
    <row r="29" spans="1:11" ht="15.6" customHeight="1" x14ac:dyDescent="0.2">
      <c r="A29" s="208" t="s">
        <v>181</v>
      </c>
      <c r="B29" s="208"/>
      <c r="C29" s="208"/>
      <c r="D29" s="208"/>
      <c r="E29" s="208"/>
      <c r="F29" s="208"/>
      <c r="G29" s="208"/>
      <c r="H29" s="208"/>
      <c r="I29" s="235">
        <f>MAI!AC7</f>
        <v>0</v>
      </c>
      <c r="J29" s="216"/>
      <c r="K29" s="208"/>
    </row>
    <row r="30" spans="1:11" ht="15.6" customHeight="1" x14ac:dyDescent="0.2">
      <c r="A30" s="208" t="s">
        <v>182</v>
      </c>
      <c r="B30" s="208"/>
      <c r="C30" s="208"/>
      <c r="D30" s="208"/>
      <c r="E30" s="208"/>
      <c r="F30" s="208"/>
      <c r="G30" s="208"/>
      <c r="H30" s="208"/>
      <c r="I30" s="235">
        <f>MAI!AD7</f>
        <v>0</v>
      </c>
      <c r="J30" s="216"/>
      <c r="K30" s="208"/>
    </row>
    <row r="31" spans="1:11" ht="15.6" customHeight="1" x14ac:dyDescent="0.2">
      <c r="A31" s="208" t="s">
        <v>236</v>
      </c>
      <c r="B31" s="208"/>
      <c r="C31" s="208"/>
      <c r="D31" s="208"/>
      <c r="E31" s="208"/>
      <c r="F31" s="208"/>
      <c r="G31" s="208"/>
      <c r="H31" s="208"/>
      <c r="I31" s="235">
        <f>MAI!AE7</f>
        <v>0</v>
      </c>
      <c r="J31" s="216"/>
      <c r="K31" s="208"/>
    </row>
    <row r="32" spans="1:11" ht="15.6" customHeight="1" x14ac:dyDescent="0.2">
      <c r="A32" s="208" t="s">
        <v>184</v>
      </c>
      <c r="B32" s="208"/>
      <c r="C32" s="208"/>
      <c r="D32" s="208"/>
      <c r="E32" s="208"/>
      <c r="F32" s="208"/>
      <c r="G32" s="208"/>
      <c r="H32" s="208"/>
      <c r="I32" s="235">
        <f>MAI!AF7</f>
        <v>0</v>
      </c>
      <c r="J32" s="216"/>
      <c r="K32" s="208"/>
    </row>
    <row r="33" spans="1:11" ht="15.6" customHeight="1" x14ac:dyDescent="0.2">
      <c r="A33" s="208" t="s">
        <v>185</v>
      </c>
      <c r="B33" s="208"/>
      <c r="C33" s="208"/>
      <c r="D33" s="208"/>
      <c r="E33" s="208"/>
      <c r="F33" s="208"/>
      <c r="G33" s="208"/>
      <c r="H33" s="208"/>
      <c r="I33" s="235">
        <f>MAI!AG7</f>
        <v>0</v>
      </c>
      <c r="J33" s="216"/>
      <c r="K33" s="208"/>
    </row>
    <row r="34" spans="1:11" ht="15.6" customHeight="1" x14ac:dyDescent="0.2">
      <c r="A34" s="208" t="s">
        <v>245</v>
      </c>
      <c r="B34" s="208"/>
      <c r="C34" s="208"/>
      <c r="D34" s="208"/>
      <c r="E34" s="208"/>
      <c r="F34" s="208"/>
      <c r="G34" s="208"/>
      <c r="H34" s="208"/>
      <c r="I34" s="235">
        <f>MAI!AH7</f>
        <v>0</v>
      </c>
      <c r="J34" s="216"/>
      <c r="K34" s="208"/>
    </row>
    <row r="35" spans="1:11" ht="15.6" customHeight="1" x14ac:dyDescent="0.2">
      <c r="A35" s="208" t="s">
        <v>245</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MAI!AJ7</f>
        <v>0</v>
      </c>
      <c r="J36" s="216"/>
      <c r="K36" s="208"/>
    </row>
    <row r="37" spans="1:11" ht="15.6" customHeight="1" thickBot="1" x14ac:dyDescent="0.25">
      <c r="A37" s="208" t="s">
        <v>188</v>
      </c>
      <c r="B37" s="208"/>
      <c r="C37" s="208"/>
      <c r="D37" s="208"/>
      <c r="E37" s="208"/>
      <c r="F37" s="208"/>
      <c r="G37" s="208"/>
      <c r="H37" s="208"/>
      <c r="I37" s="236">
        <f>MAI!AK7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492</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70"/>
      <c r="J44" s="571"/>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460</v>
      </c>
      <c r="K48" s="208"/>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Pmj/CEcVQ9JUb4Cuq1Ajdt0iFHBmabhBPfHNCLGlvrlmwNgBRejXHtqUFyscW/SeGeL4za0iDR/I6qI655pFbQ==" saltValue="8vOo1Y4CUpX0Vyi0m9OQMw=="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Juin</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211</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211</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87" t="str">
        <f>C11</f>
        <v>Juin</v>
      </c>
      <c r="H21" s="288" t="s">
        <v>63</v>
      </c>
      <c r="I21" s="289"/>
      <c r="J21" s="249">
        <f>MAI!J55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468</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85</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481</v>
      </c>
      <c r="M59" s="493"/>
      <c r="N59" s="493"/>
      <c r="O59" s="493"/>
      <c r="P59" s="489">
        <f>J21</f>
        <v>0</v>
      </c>
      <c r="Q59" s="489"/>
      <c r="R59" s="40"/>
      <c r="S59" s="26"/>
      <c r="T59" s="26"/>
      <c r="U59" s="356" t="s">
        <v>68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445</v>
      </c>
      <c r="V61" s="494">
        <f>MAI!V65</f>
        <v>0</v>
      </c>
      <c r="W61" s="494"/>
      <c r="X61" s="495"/>
      <c r="Y61" s="81"/>
      <c r="Z61" s="377" t="s">
        <v>125</v>
      </c>
      <c r="AA61" s="494">
        <f>MAI!AA65</f>
        <v>0</v>
      </c>
      <c r="AB61" s="494"/>
      <c r="AC61" s="495"/>
      <c r="AD61" s="81"/>
      <c r="AE61" s="377" t="s">
        <v>125</v>
      </c>
      <c r="AF61" s="494">
        <f>MAI!AF65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482</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446</v>
      </c>
      <c r="V65" s="494">
        <f>V61+V62+V63-V64</f>
        <v>0</v>
      </c>
      <c r="W65" s="494"/>
      <c r="X65" s="495"/>
      <c r="Y65" s="81"/>
      <c r="Z65" s="377" t="s">
        <v>126</v>
      </c>
      <c r="AA65" s="494">
        <f>AA61+AA62+AA63-AA64</f>
        <v>0</v>
      </c>
      <c r="AB65" s="494"/>
      <c r="AC65" s="495"/>
      <c r="AD65" s="81"/>
      <c r="AE65" s="377" t="s">
        <v>126</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147</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148</v>
      </c>
      <c r="M71" s="493"/>
      <c r="N71" s="493"/>
      <c r="O71" s="493"/>
      <c r="P71" s="489">
        <f>SUM(P67-P69+P70+P68)</f>
        <v>0</v>
      </c>
      <c r="Q71" s="489"/>
      <c r="R71" s="40"/>
      <c r="S71" s="26"/>
      <c r="T71" s="26"/>
      <c r="U71" s="377" t="s">
        <v>445</v>
      </c>
      <c r="V71" s="494">
        <f>MAI!V75</f>
        <v>0</v>
      </c>
      <c r="W71" s="494"/>
      <c r="X71" s="495"/>
      <c r="Y71" s="81"/>
      <c r="Z71" s="377" t="s">
        <v>125</v>
      </c>
      <c r="AA71" s="494">
        <f>MAI!AA75</f>
        <v>0</v>
      </c>
      <c r="AB71" s="494"/>
      <c r="AC71" s="495"/>
      <c r="AD71" s="81"/>
      <c r="AE71" s="377" t="s">
        <v>125</v>
      </c>
      <c r="AF71" s="494">
        <f>MAI!AF75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446</v>
      </c>
      <c r="V75" s="494">
        <f>V71+V72+V73-V74</f>
        <v>0</v>
      </c>
      <c r="W75" s="494"/>
      <c r="X75" s="495"/>
      <c r="Y75" s="81"/>
      <c r="Z75" s="377" t="s">
        <v>126</v>
      </c>
      <c r="AA75" s="494">
        <f>AA71+AA72+AA73-AA74</f>
        <v>0</v>
      </c>
      <c r="AB75" s="494"/>
      <c r="AC75" s="495"/>
      <c r="AD75" s="81"/>
      <c r="AE75" s="377" t="s">
        <v>126</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445</v>
      </c>
      <c r="V81" s="494">
        <f>MAI!V85</f>
        <v>0</v>
      </c>
      <c r="W81" s="494"/>
      <c r="X81" s="495"/>
      <c r="Y81" s="81"/>
      <c r="Z81" s="377" t="s">
        <v>125</v>
      </c>
      <c r="AA81" s="494">
        <f>MAI!AA85</f>
        <v>0</v>
      </c>
      <c r="AB81" s="494"/>
      <c r="AC81" s="495"/>
      <c r="AD81" s="81"/>
      <c r="AE81" s="377" t="s">
        <v>125</v>
      </c>
      <c r="AF81" s="494">
        <f>MAI!AF85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446</v>
      </c>
      <c r="V85" s="494">
        <f>V81+V82+V83-V84</f>
        <v>0</v>
      </c>
      <c r="W85" s="494"/>
      <c r="X85" s="495"/>
      <c r="Y85" s="81"/>
      <c r="Z85" s="377" t="s">
        <v>126</v>
      </c>
      <c r="AA85" s="494">
        <f>AA81+AA82+AA83-AA84</f>
        <v>0</v>
      </c>
      <c r="AB85" s="494"/>
      <c r="AC85" s="495"/>
      <c r="AD85" s="81"/>
      <c r="AE85" s="377" t="s">
        <v>126</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445</v>
      </c>
      <c r="V91" s="494">
        <f>MAI!V95</f>
        <v>0</v>
      </c>
      <c r="W91" s="494"/>
      <c r="X91" s="495"/>
      <c r="Y91" s="81"/>
      <c r="Z91" s="377" t="s">
        <v>125</v>
      </c>
      <c r="AA91" s="494">
        <f>MAI!AA95</f>
        <v>0</v>
      </c>
      <c r="AB91" s="494"/>
      <c r="AC91" s="495"/>
      <c r="AD91" s="81"/>
      <c r="AE91" s="377" t="s">
        <v>125</v>
      </c>
      <c r="AF91" s="494">
        <f>MAI!AF95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446</v>
      </c>
      <c r="V95" s="494">
        <f>V91+V92+V93-V94</f>
        <v>0</v>
      </c>
      <c r="W95" s="494"/>
      <c r="X95" s="495"/>
      <c r="Y95" s="81"/>
      <c r="Z95" s="377" t="s">
        <v>126</v>
      </c>
      <c r="AA95" s="494">
        <f>AA91+AA92+AA93-AA94</f>
        <v>0</v>
      </c>
      <c r="AB95" s="494"/>
      <c r="AC95" s="495"/>
      <c r="AD95" s="81"/>
      <c r="AE95" s="377" t="s">
        <v>126</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l0mzqQKHsQH/hppm/oSobDIH0dDyeMul2tG7CoYDfDdao9vcb2EU/KuaDaFbuKjwIj/NQ4TjxOJQiEJ6hP8P3Q==" saltValue="0N9doXWEeX43eyJngGsjog=="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AJ4:AJ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L18:L20"/>
    <mergeCell ref="M18:M20"/>
    <mergeCell ref="N18:N20"/>
    <mergeCell ref="AD18:AD20"/>
    <mergeCell ref="AE18:AE20"/>
    <mergeCell ref="AF18:AF20"/>
    <mergeCell ref="AG18:AG20"/>
    <mergeCell ref="AH18:AH20"/>
    <mergeCell ref="U19:U20"/>
    <mergeCell ref="V19:V20"/>
    <mergeCell ref="W19:W20"/>
    <mergeCell ref="X19:X20"/>
    <mergeCell ref="Y19:Y20"/>
    <mergeCell ref="U5:U6"/>
    <mergeCell ref="V5:V6"/>
    <mergeCell ref="W5:W6"/>
    <mergeCell ref="X5:X6"/>
    <mergeCell ref="Y5:Y6"/>
    <mergeCell ref="Z18:Z20"/>
    <mergeCell ref="AA18:AA20"/>
    <mergeCell ref="AB18:AB20"/>
    <mergeCell ref="AC18:AC20"/>
    <mergeCell ref="Z4:Z6"/>
    <mergeCell ref="AA4:AA6"/>
    <mergeCell ref="AB4:AB6"/>
    <mergeCell ref="AC4:AC6"/>
    <mergeCell ref="AD4:AD6"/>
    <mergeCell ref="AE4:AE6"/>
    <mergeCell ref="AF4:AF6"/>
    <mergeCell ref="AG4:AG6"/>
    <mergeCell ref="AH4:AH6"/>
    <mergeCell ref="V85:X85"/>
    <mergeCell ref="V84:X84"/>
    <mergeCell ref="H10:J10"/>
    <mergeCell ref="U4:Y4"/>
    <mergeCell ref="U18:Y18"/>
    <mergeCell ref="AA84:AC84"/>
    <mergeCell ref="AA83:AC83"/>
    <mergeCell ref="V79:X79"/>
    <mergeCell ref="V80:X80"/>
    <mergeCell ref="V75:X75"/>
    <mergeCell ref="V83:X83"/>
    <mergeCell ref="V82:X82"/>
    <mergeCell ref="V81:X81"/>
    <mergeCell ref="AF59:AH59"/>
    <mergeCell ref="AA69:AC69"/>
    <mergeCell ref="AF69:AH69"/>
    <mergeCell ref="V61:X61"/>
    <mergeCell ref="V62:X62"/>
    <mergeCell ref="V63:X63"/>
    <mergeCell ref="AA95:AC95"/>
    <mergeCell ref="AA94:AC94"/>
    <mergeCell ref="AA93:AC93"/>
    <mergeCell ref="AA92:AC92"/>
    <mergeCell ref="AA91:AC91"/>
    <mergeCell ref="AA85:AC85"/>
    <mergeCell ref="V95:X95"/>
    <mergeCell ref="V94:X94"/>
    <mergeCell ref="V93:X93"/>
    <mergeCell ref="V92:X92"/>
    <mergeCell ref="V91:X91"/>
    <mergeCell ref="V90:X90"/>
    <mergeCell ref="V88:X88"/>
    <mergeCell ref="V89:X89"/>
    <mergeCell ref="AF95:AH95"/>
    <mergeCell ref="AF94:AH94"/>
    <mergeCell ref="AF93:AH93"/>
    <mergeCell ref="AF92:AH92"/>
    <mergeCell ref="AF91:AH91"/>
    <mergeCell ref="AF73:AH73"/>
    <mergeCell ref="AF72:AH72"/>
    <mergeCell ref="AF71:AH71"/>
    <mergeCell ref="AA79:AC79"/>
    <mergeCell ref="AF79:AH79"/>
    <mergeCell ref="AA89:AC89"/>
    <mergeCell ref="AF89:AH89"/>
    <mergeCell ref="AF84:AH84"/>
    <mergeCell ref="AF83:AH83"/>
    <mergeCell ref="AF82:AH82"/>
    <mergeCell ref="AF85:AH85"/>
    <mergeCell ref="AA90:AC90"/>
    <mergeCell ref="AF90:AH90"/>
    <mergeCell ref="AA88:AC88"/>
    <mergeCell ref="AF88:AH88"/>
    <mergeCell ref="AF81:AH81"/>
    <mergeCell ref="AA82:AC82"/>
    <mergeCell ref="AA81:AC81"/>
    <mergeCell ref="AA78:AC78"/>
    <mergeCell ref="B2:D2"/>
    <mergeCell ref="E2:F2"/>
    <mergeCell ref="L62:O62"/>
    <mergeCell ref="P62:Q62"/>
    <mergeCell ref="L63:O63"/>
    <mergeCell ref="P63:Q63"/>
    <mergeCell ref="L61:O61"/>
    <mergeCell ref="P61:Q61"/>
    <mergeCell ref="B58:E58"/>
    <mergeCell ref="J15:K15"/>
    <mergeCell ref="V72:X72"/>
    <mergeCell ref="V74:X74"/>
    <mergeCell ref="V73:X73"/>
    <mergeCell ref="AF68:AH68"/>
    <mergeCell ref="V68:X68"/>
    <mergeCell ref="Z57:AC57"/>
    <mergeCell ref="AE57:AH57"/>
    <mergeCell ref="L65:O65"/>
    <mergeCell ref="P65:Q65"/>
    <mergeCell ref="AF64:AH64"/>
    <mergeCell ref="AF65:AH65"/>
    <mergeCell ref="AA59:AC59"/>
    <mergeCell ref="V60:X60"/>
    <mergeCell ref="AF60:AH60"/>
    <mergeCell ref="V58:X58"/>
    <mergeCell ref="V64:X64"/>
    <mergeCell ref="V65:X65"/>
    <mergeCell ref="AA61:AC61"/>
    <mergeCell ref="AA62:AC62"/>
    <mergeCell ref="AA63:AC63"/>
    <mergeCell ref="AA64:AC64"/>
    <mergeCell ref="AA65:AC65"/>
    <mergeCell ref="AF61:AH61"/>
    <mergeCell ref="AF62:AH62"/>
    <mergeCell ref="AF70:AH70"/>
    <mergeCell ref="AA80:AC80"/>
    <mergeCell ref="AF80:AH80"/>
    <mergeCell ref="AF78:AH78"/>
    <mergeCell ref="AF75:AH75"/>
    <mergeCell ref="AF74:AH74"/>
    <mergeCell ref="AA58:AC58"/>
    <mergeCell ref="AF58:AH58"/>
    <mergeCell ref="AA70:AC70"/>
    <mergeCell ref="AA75:AC75"/>
    <mergeCell ref="AA74:AC74"/>
    <mergeCell ref="AA73:AC73"/>
    <mergeCell ref="AA72:AC72"/>
    <mergeCell ref="AA71:AC71"/>
    <mergeCell ref="AA68:AC68"/>
    <mergeCell ref="AF63:AH63"/>
    <mergeCell ref="V71:X71"/>
    <mergeCell ref="V69:X69"/>
    <mergeCell ref="V59:X59"/>
    <mergeCell ref="L59:O59"/>
    <mergeCell ref="P59:Q59"/>
    <mergeCell ref="L60:O60"/>
    <mergeCell ref="P60:Q60"/>
    <mergeCell ref="V70:X70"/>
    <mergeCell ref="AA60:AC60"/>
    <mergeCell ref="L68:O68"/>
    <mergeCell ref="P68:Q68"/>
    <mergeCell ref="V78:X78"/>
    <mergeCell ref="L72:O72"/>
    <mergeCell ref="P72:Q72"/>
    <mergeCell ref="O18:O20"/>
    <mergeCell ref="P18:P20"/>
    <mergeCell ref="Q18:Q20"/>
    <mergeCell ref="R18:R20"/>
    <mergeCell ref="L57:O57"/>
    <mergeCell ref="P57:Q57"/>
    <mergeCell ref="L58:O58"/>
    <mergeCell ref="P58:Q58"/>
    <mergeCell ref="U57:X57"/>
    <mergeCell ref="L71:O71"/>
    <mergeCell ref="P71:Q71"/>
    <mergeCell ref="L69:O69"/>
    <mergeCell ref="P69:Q69"/>
    <mergeCell ref="L70:O70"/>
    <mergeCell ref="P70:Q70"/>
    <mergeCell ref="L66:O66"/>
    <mergeCell ref="P66:Q66"/>
    <mergeCell ref="L67:O67"/>
    <mergeCell ref="P67:Q67"/>
    <mergeCell ref="L64:O64"/>
    <mergeCell ref="P64:Q64"/>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72" t="str">
        <f>JANVIER!H10</f>
        <v xml:space="preserve">SYNDICAT DES MÉTALLOS SL </v>
      </c>
      <c r="B2" s="572"/>
      <c r="C2" s="572"/>
      <c r="D2" s="572"/>
      <c r="E2" s="572"/>
      <c r="F2" s="572"/>
      <c r="G2" s="572"/>
      <c r="H2" s="572"/>
      <c r="I2" s="572"/>
      <c r="J2" s="572"/>
      <c r="K2" s="208"/>
    </row>
    <row r="3" spans="1:11" ht="15.6" customHeight="1" x14ac:dyDescent="0.25">
      <c r="A3" s="572" t="s">
        <v>320</v>
      </c>
      <c r="B3" s="572"/>
      <c r="C3" s="572"/>
      <c r="D3" s="572"/>
      <c r="E3" s="572"/>
      <c r="F3" s="572"/>
      <c r="G3" s="572"/>
      <c r="H3" s="572"/>
      <c r="I3" s="572"/>
      <c r="J3" s="572"/>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459</v>
      </c>
      <c r="H5" s="214" t="s">
        <v>211</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246</v>
      </c>
      <c r="B7" s="208"/>
      <c r="C7" s="208"/>
      <c r="D7" s="208"/>
      <c r="E7" s="208"/>
      <c r="F7" s="208"/>
      <c r="G7" s="208"/>
      <c r="H7" s="208"/>
      <c r="I7" s="208"/>
      <c r="J7" s="222">
        <f>JUIN!J21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JUIN!B7</f>
        <v>0</v>
      </c>
      <c r="J9" s="216"/>
      <c r="K9" s="208"/>
    </row>
    <row r="10" spans="1:11" ht="15.6" customHeight="1" x14ac:dyDescent="0.2">
      <c r="A10" s="208" t="s">
        <v>167</v>
      </c>
      <c r="B10" s="208"/>
      <c r="C10" s="208"/>
      <c r="D10" s="208"/>
      <c r="E10" s="208"/>
      <c r="F10" s="208"/>
      <c r="G10" s="208"/>
      <c r="H10" s="208"/>
      <c r="I10" s="235">
        <f>JUIN!C7</f>
        <v>0</v>
      </c>
      <c r="J10" s="216"/>
      <c r="K10" s="208"/>
    </row>
    <row r="11" spans="1:11" ht="15.6" customHeight="1" x14ac:dyDescent="0.2">
      <c r="A11" s="208" t="s">
        <v>168</v>
      </c>
      <c r="B11" s="208"/>
      <c r="C11" s="208"/>
      <c r="D11" s="208"/>
      <c r="E11" s="208"/>
      <c r="F11" s="208"/>
      <c r="G11" s="208"/>
      <c r="H11" s="208"/>
      <c r="I11" s="235">
        <f>JUIN!D7</f>
        <v>0</v>
      </c>
      <c r="J11" s="216"/>
      <c r="K11" s="208"/>
    </row>
    <row r="12" spans="1:11" ht="15.6" customHeight="1" x14ac:dyDescent="0.2">
      <c r="A12" s="208" t="s">
        <v>197</v>
      </c>
      <c r="B12" s="208"/>
      <c r="C12" s="208"/>
      <c r="D12" s="208"/>
      <c r="E12" s="208"/>
      <c r="F12" s="208"/>
      <c r="G12" s="208"/>
      <c r="H12" s="208"/>
      <c r="I12" s="235">
        <f>JUIN!E7</f>
        <v>0</v>
      </c>
      <c r="J12" s="216"/>
      <c r="K12" s="208"/>
    </row>
    <row r="13" spans="1:11" ht="15.6" customHeight="1" x14ac:dyDescent="0.2">
      <c r="A13" s="208" t="s">
        <v>169</v>
      </c>
      <c r="B13" s="208"/>
      <c r="C13" s="208"/>
      <c r="D13" s="208"/>
      <c r="E13" s="208"/>
      <c r="F13" s="208"/>
      <c r="G13" s="208"/>
      <c r="H13" s="208"/>
      <c r="I13" s="235">
        <f>JUIN!F7</f>
        <v>0</v>
      </c>
      <c r="J13" s="216"/>
      <c r="K13" s="208"/>
    </row>
    <row r="14" spans="1:11" ht="15.6" customHeight="1" x14ac:dyDescent="0.2">
      <c r="A14" s="208" t="s">
        <v>170</v>
      </c>
      <c r="B14" s="208"/>
      <c r="C14" s="208"/>
      <c r="D14" s="208"/>
      <c r="E14" s="208"/>
      <c r="F14" s="208"/>
      <c r="G14" s="208"/>
      <c r="H14" s="208"/>
      <c r="I14" s="235">
        <f>SUM(JUIN!L7:O7)</f>
        <v>0</v>
      </c>
      <c r="J14" s="216"/>
      <c r="K14" s="208"/>
    </row>
    <row r="15" spans="1:11" ht="15.6" customHeight="1" x14ac:dyDescent="0.2">
      <c r="A15" s="208"/>
      <c r="B15" s="208" t="s">
        <v>171</v>
      </c>
      <c r="C15" s="208" t="s">
        <v>264</v>
      </c>
      <c r="D15" s="208"/>
      <c r="E15" s="208"/>
      <c r="F15" s="208"/>
      <c r="G15" s="208"/>
      <c r="H15" s="208"/>
      <c r="I15" s="235">
        <f>SUM(JUIN!Q7:R7)</f>
        <v>0</v>
      </c>
      <c r="J15" s="216"/>
      <c r="K15" s="208"/>
    </row>
    <row r="16" spans="1:11" ht="15.6" customHeight="1" thickBot="1" x14ac:dyDescent="0.25">
      <c r="A16" s="208"/>
      <c r="B16" s="208"/>
      <c r="C16" s="208" t="s">
        <v>265</v>
      </c>
      <c r="D16" s="208"/>
      <c r="E16" s="208"/>
      <c r="F16" s="208"/>
      <c r="G16" s="208"/>
      <c r="H16" s="208"/>
      <c r="I16" s="236">
        <f>JUIN!P7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235</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JUIN!U7</f>
        <v>0</v>
      </c>
      <c r="I22" s="208"/>
      <c r="J22" s="216"/>
      <c r="K22" s="208"/>
    </row>
    <row r="23" spans="1:11" ht="15.6" customHeight="1" x14ac:dyDescent="0.2">
      <c r="A23" s="208" t="s">
        <v>247</v>
      </c>
      <c r="B23" s="208"/>
      <c r="C23" s="208"/>
      <c r="D23" s="208"/>
      <c r="E23" s="208"/>
      <c r="F23" s="208"/>
      <c r="G23" s="208"/>
      <c r="H23" s="237">
        <f>JUIN!V7</f>
        <v>0</v>
      </c>
      <c r="I23" s="208"/>
      <c r="J23" s="216"/>
      <c r="K23" s="208"/>
    </row>
    <row r="24" spans="1:11" ht="15.6" customHeight="1" thickBot="1" x14ac:dyDescent="0.25">
      <c r="A24" s="208" t="s">
        <v>177</v>
      </c>
      <c r="B24" s="208"/>
      <c r="C24" s="208"/>
      <c r="D24" s="208"/>
      <c r="E24" s="208"/>
      <c r="F24" s="208"/>
      <c r="G24" s="208"/>
      <c r="H24" s="237">
        <f>SUM(JUIN!W7:X7)</f>
        <v>0</v>
      </c>
      <c r="I24" s="208"/>
      <c r="J24" s="216"/>
      <c r="K24" s="208"/>
    </row>
    <row r="25" spans="1:11" ht="15.6" customHeight="1" thickBot="1" x14ac:dyDescent="0.25">
      <c r="A25" s="208" t="s">
        <v>178</v>
      </c>
      <c r="B25" s="208"/>
      <c r="C25" s="208"/>
      <c r="D25" s="208"/>
      <c r="E25" s="208"/>
      <c r="F25" s="208"/>
      <c r="G25" s="208"/>
      <c r="H25" s="236">
        <f>JUIN!Y7</f>
        <v>0</v>
      </c>
      <c r="I25" s="225">
        <f>SUM(H22:H25)</f>
        <v>0</v>
      </c>
      <c r="J25" s="216"/>
      <c r="K25" s="208"/>
    </row>
    <row r="26" spans="1:11" ht="15.6" customHeight="1" x14ac:dyDescent="0.2">
      <c r="A26" s="208" t="s">
        <v>179</v>
      </c>
      <c r="B26" s="208"/>
      <c r="C26" s="208"/>
      <c r="D26" s="208"/>
      <c r="E26" s="208"/>
      <c r="F26" s="208"/>
      <c r="G26" s="208"/>
      <c r="H26" s="208"/>
      <c r="I26" s="235">
        <f>JUIN!Z7</f>
        <v>0</v>
      </c>
      <c r="J26" s="216"/>
      <c r="K26" s="208"/>
    </row>
    <row r="27" spans="1:11" ht="15.6" customHeight="1" x14ac:dyDescent="0.2">
      <c r="A27" s="208" t="s">
        <v>180</v>
      </c>
      <c r="B27" s="208"/>
      <c r="C27" s="208"/>
      <c r="D27" s="208"/>
      <c r="E27" s="208"/>
      <c r="F27" s="208"/>
      <c r="G27" s="208"/>
      <c r="H27" s="208"/>
      <c r="I27" s="235">
        <f>JUIN!AA7</f>
        <v>0</v>
      </c>
      <c r="J27" s="216"/>
      <c r="K27" s="208"/>
    </row>
    <row r="28" spans="1:11" ht="15.6" customHeight="1" x14ac:dyDescent="0.2">
      <c r="A28" s="208" t="s">
        <v>198</v>
      </c>
      <c r="B28" s="208"/>
      <c r="C28" s="208"/>
      <c r="D28" s="208"/>
      <c r="E28" s="208"/>
      <c r="F28" s="208"/>
      <c r="G28" s="208"/>
      <c r="H28" s="208"/>
      <c r="I28" s="235">
        <f>JUIN!AB7</f>
        <v>0</v>
      </c>
      <c r="J28" s="216"/>
      <c r="K28" s="208"/>
    </row>
    <row r="29" spans="1:11" ht="15.6" customHeight="1" x14ac:dyDescent="0.2">
      <c r="A29" s="208" t="s">
        <v>181</v>
      </c>
      <c r="B29" s="208"/>
      <c r="C29" s="208"/>
      <c r="D29" s="208"/>
      <c r="E29" s="208"/>
      <c r="F29" s="208"/>
      <c r="G29" s="208"/>
      <c r="H29" s="208"/>
      <c r="I29" s="235">
        <f>JUIN!AC7</f>
        <v>0</v>
      </c>
      <c r="J29" s="216"/>
      <c r="K29" s="208"/>
    </row>
    <row r="30" spans="1:11" ht="15.6" customHeight="1" x14ac:dyDescent="0.2">
      <c r="A30" s="208" t="s">
        <v>182</v>
      </c>
      <c r="B30" s="208"/>
      <c r="C30" s="208"/>
      <c r="D30" s="208"/>
      <c r="E30" s="208"/>
      <c r="F30" s="208"/>
      <c r="G30" s="208"/>
      <c r="H30" s="208"/>
      <c r="I30" s="235">
        <f>JUIN!AD7</f>
        <v>0</v>
      </c>
      <c r="J30" s="216"/>
      <c r="K30" s="208"/>
    </row>
    <row r="31" spans="1:11" ht="15.6" customHeight="1" x14ac:dyDescent="0.2">
      <c r="A31" s="208" t="s">
        <v>248</v>
      </c>
      <c r="B31" s="208"/>
      <c r="C31" s="208"/>
      <c r="D31" s="208"/>
      <c r="E31" s="208"/>
      <c r="F31" s="208"/>
      <c r="G31" s="208"/>
      <c r="H31" s="208"/>
      <c r="I31" s="235">
        <f>JUIN!AE7</f>
        <v>0</v>
      </c>
      <c r="J31" s="216"/>
      <c r="K31" s="208"/>
    </row>
    <row r="32" spans="1:11" ht="15.6" customHeight="1" x14ac:dyDescent="0.2">
      <c r="A32" s="208" t="s">
        <v>184</v>
      </c>
      <c r="B32" s="208"/>
      <c r="C32" s="208"/>
      <c r="D32" s="208"/>
      <c r="E32" s="208"/>
      <c r="F32" s="208"/>
      <c r="G32" s="208"/>
      <c r="H32" s="208"/>
      <c r="I32" s="235">
        <f>JUIN!AF7</f>
        <v>0</v>
      </c>
      <c r="J32" s="216"/>
      <c r="K32" s="208"/>
    </row>
    <row r="33" spans="1:11" ht="15.6" customHeight="1" x14ac:dyDescent="0.2">
      <c r="A33" s="208" t="s">
        <v>185</v>
      </c>
      <c r="B33" s="208"/>
      <c r="C33" s="208"/>
      <c r="D33" s="208"/>
      <c r="E33" s="208"/>
      <c r="F33" s="208"/>
      <c r="G33" s="208"/>
      <c r="H33" s="208"/>
      <c r="I33" s="235">
        <f>JUIN!AG7</f>
        <v>0</v>
      </c>
      <c r="J33" s="216"/>
      <c r="K33" s="208"/>
    </row>
    <row r="34" spans="1:11" ht="15.6" customHeight="1" x14ac:dyDescent="0.2">
      <c r="A34" s="208" t="s">
        <v>239</v>
      </c>
      <c r="B34" s="208"/>
      <c r="C34" s="208"/>
      <c r="D34" s="208"/>
      <c r="E34" s="208"/>
      <c r="F34" s="208"/>
      <c r="G34" s="208"/>
      <c r="H34" s="208"/>
      <c r="I34" s="235">
        <f>JUIN!AH7</f>
        <v>0</v>
      </c>
      <c r="J34" s="216"/>
      <c r="K34" s="208"/>
    </row>
    <row r="35" spans="1:11" ht="15.6" customHeight="1" x14ac:dyDescent="0.2">
      <c r="A35" s="208" t="s">
        <v>239</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JUIN!AJ7</f>
        <v>0</v>
      </c>
      <c r="J36" s="216"/>
      <c r="K36" s="208"/>
    </row>
    <row r="37" spans="1:11" ht="15.6" customHeight="1" thickBot="1" x14ac:dyDescent="0.25">
      <c r="A37" s="208" t="s">
        <v>188</v>
      </c>
      <c r="B37" s="208"/>
      <c r="C37" s="208"/>
      <c r="D37" s="208"/>
      <c r="E37" s="208"/>
      <c r="F37" s="208"/>
      <c r="G37" s="208"/>
      <c r="H37" s="208"/>
      <c r="I37" s="236">
        <f>JUIN!AK7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492</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70"/>
      <c r="J44" s="571"/>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460</v>
      </c>
      <c r="K48" s="208"/>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e5zL12Hz2/2Gs+TgSYJE1trbyhtjVxP7IZEcT0SZIwic1vnLh2yrQ98Eshik0M/wjq2R7risfT3aDiaYCDVrSA==" saltValue="I/NE8Tmy7wCmZyFSBaErHA=="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L104"/>
  <sheetViews>
    <sheetView zoomScaleNormal="100" zoomScaleSheetLayoutView="75"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Juillet</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214</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214</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87" t="str">
        <f>C11</f>
        <v>Juillet</v>
      </c>
      <c r="H21" s="288" t="s">
        <v>63</v>
      </c>
      <c r="I21" s="289"/>
      <c r="J21" s="249">
        <f>JUIN!J55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469</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87</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483</v>
      </c>
      <c r="M59" s="493"/>
      <c r="N59" s="493"/>
      <c r="O59" s="493"/>
      <c r="P59" s="489">
        <f>J21</f>
        <v>0</v>
      </c>
      <c r="Q59" s="489"/>
      <c r="R59" s="40"/>
      <c r="S59" s="26"/>
      <c r="T59" s="26"/>
      <c r="U59" s="356" t="s">
        <v>68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444</v>
      </c>
      <c r="V61" s="494">
        <f>JUIN!V65</f>
        <v>0</v>
      </c>
      <c r="W61" s="494"/>
      <c r="X61" s="495"/>
      <c r="Y61" s="81"/>
      <c r="Z61" s="377" t="s">
        <v>123</v>
      </c>
      <c r="AA61" s="494">
        <f>JUIN!AA65</f>
        <v>0</v>
      </c>
      <c r="AB61" s="494"/>
      <c r="AC61" s="495"/>
      <c r="AD61" s="81"/>
      <c r="AE61" s="377" t="s">
        <v>123</v>
      </c>
      <c r="AF61" s="494">
        <f>JUIN!AF65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484</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443</v>
      </c>
      <c r="V65" s="494">
        <f>V61+V62+V63-V64</f>
        <v>0</v>
      </c>
      <c r="W65" s="494"/>
      <c r="X65" s="495"/>
      <c r="Y65" s="81"/>
      <c r="Z65" s="377" t="s">
        <v>124</v>
      </c>
      <c r="AA65" s="494">
        <f>AA61+AA62+AA63-AA64</f>
        <v>0</v>
      </c>
      <c r="AB65" s="494"/>
      <c r="AC65" s="495"/>
      <c r="AD65" s="81"/>
      <c r="AE65" s="377" t="s">
        <v>124</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149</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150</v>
      </c>
      <c r="M71" s="493"/>
      <c r="N71" s="493"/>
      <c r="O71" s="493"/>
      <c r="P71" s="489">
        <f>SUM(P67-P69+P70+P68)</f>
        <v>0</v>
      </c>
      <c r="Q71" s="489"/>
      <c r="R71" s="40"/>
      <c r="S71" s="26"/>
      <c r="T71" s="26"/>
      <c r="U71" s="377" t="s">
        <v>444</v>
      </c>
      <c r="V71" s="494">
        <f>JUIN!V75</f>
        <v>0</v>
      </c>
      <c r="W71" s="494"/>
      <c r="X71" s="495"/>
      <c r="Y71" s="81"/>
      <c r="Z71" s="377" t="s">
        <v>123</v>
      </c>
      <c r="AA71" s="494">
        <f>JUIN!AA75</f>
        <v>0</v>
      </c>
      <c r="AB71" s="494"/>
      <c r="AC71" s="495"/>
      <c r="AD71" s="81"/>
      <c r="AE71" s="377" t="s">
        <v>123</v>
      </c>
      <c r="AF71" s="494">
        <f>JUIN!AF75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443</v>
      </c>
      <c r="V75" s="494">
        <f>V71+V72+V73-V74</f>
        <v>0</v>
      </c>
      <c r="W75" s="494"/>
      <c r="X75" s="495"/>
      <c r="Y75" s="81"/>
      <c r="Z75" s="377" t="s">
        <v>124</v>
      </c>
      <c r="AA75" s="494">
        <f>AA71+AA72+AA73-AA74</f>
        <v>0</v>
      </c>
      <c r="AB75" s="494"/>
      <c r="AC75" s="495"/>
      <c r="AD75" s="81"/>
      <c r="AE75" s="377" t="s">
        <v>124</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444</v>
      </c>
      <c r="V81" s="494">
        <f>JUIN!V85</f>
        <v>0</v>
      </c>
      <c r="W81" s="494"/>
      <c r="X81" s="495"/>
      <c r="Y81" s="81"/>
      <c r="Z81" s="377" t="s">
        <v>123</v>
      </c>
      <c r="AA81" s="494">
        <f>JUIN!AA85</f>
        <v>0</v>
      </c>
      <c r="AB81" s="494"/>
      <c r="AC81" s="495"/>
      <c r="AD81" s="81"/>
      <c r="AE81" s="377" t="s">
        <v>123</v>
      </c>
      <c r="AF81" s="494">
        <f>JUIN!AF85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443</v>
      </c>
      <c r="V85" s="494">
        <f>V81+V82+V83-V84</f>
        <v>0</v>
      </c>
      <c r="W85" s="494"/>
      <c r="X85" s="495"/>
      <c r="Y85" s="81"/>
      <c r="Z85" s="377" t="s">
        <v>124</v>
      </c>
      <c r="AA85" s="494">
        <f>AA81+AA82+AA83-AA84</f>
        <v>0</v>
      </c>
      <c r="AB85" s="494"/>
      <c r="AC85" s="495"/>
      <c r="AD85" s="81"/>
      <c r="AE85" s="377" t="s">
        <v>124</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444</v>
      </c>
      <c r="V91" s="494">
        <f>JUIN!V95</f>
        <v>0</v>
      </c>
      <c r="W91" s="494"/>
      <c r="X91" s="495"/>
      <c r="Y91" s="81"/>
      <c r="Z91" s="377" t="s">
        <v>123</v>
      </c>
      <c r="AA91" s="494">
        <f>JUIN!AA95</f>
        <v>0</v>
      </c>
      <c r="AB91" s="494"/>
      <c r="AC91" s="495"/>
      <c r="AD91" s="81"/>
      <c r="AE91" s="377" t="s">
        <v>123</v>
      </c>
      <c r="AF91" s="494">
        <f>JUIN!AF95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443</v>
      </c>
      <c r="V95" s="494">
        <f>V91+V92+V93-V94</f>
        <v>0</v>
      </c>
      <c r="W95" s="494"/>
      <c r="X95" s="495"/>
      <c r="Y95" s="81"/>
      <c r="Z95" s="377" t="s">
        <v>124</v>
      </c>
      <c r="AA95" s="494">
        <f>AA91+AA92+AA93-AA94</f>
        <v>0</v>
      </c>
      <c r="AB95" s="494"/>
      <c r="AC95" s="495"/>
      <c r="AD95" s="81"/>
      <c r="AE95" s="377" t="s">
        <v>124</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rF+hcwhwo8uLwKVF5RgU4qn2ktCoGNJS9FrMczirpz9lrbZNn68QxaX9k099s8+ycgT99OrTyEqZsHVTtp+9PA==" saltValue="S5QKgfWAMAsvdasg1zDw6Q=="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L4:L6"/>
    <mergeCell ref="M4:M6"/>
    <mergeCell ref="N4:N6"/>
    <mergeCell ref="O4:O6"/>
    <mergeCell ref="P4:P6"/>
    <mergeCell ref="Q4:Q6"/>
    <mergeCell ref="R4:R6"/>
    <mergeCell ref="L18:L20"/>
    <mergeCell ref="M18:M20"/>
    <mergeCell ref="N18:N20"/>
    <mergeCell ref="B4:B6"/>
    <mergeCell ref="C4:C6"/>
    <mergeCell ref="D4:D6"/>
    <mergeCell ref="E4:E6"/>
    <mergeCell ref="F4:F6"/>
    <mergeCell ref="B18:B20"/>
    <mergeCell ref="C18:C20"/>
    <mergeCell ref="D18:D20"/>
    <mergeCell ref="E18:E20"/>
    <mergeCell ref="F18:F20"/>
    <mergeCell ref="AJ4:AJ6"/>
    <mergeCell ref="AK4:AK6"/>
    <mergeCell ref="AJ18:AJ20"/>
    <mergeCell ref="AK18:AK20"/>
    <mergeCell ref="AD4:AD6"/>
    <mergeCell ref="AE4:AE6"/>
    <mergeCell ref="AF4:AF6"/>
    <mergeCell ref="AG4:AG6"/>
    <mergeCell ref="AH4:AH6"/>
    <mergeCell ref="AA59:AC59"/>
    <mergeCell ref="AA58:AC58"/>
    <mergeCell ref="W19:W20"/>
    <mergeCell ref="X19:X20"/>
    <mergeCell ref="Y19:Y20"/>
    <mergeCell ref="Z4:Z6"/>
    <mergeCell ref="AA4:AA6"/>
    <mergeCell ref="AB4:AB6"/>
    <mergeCell ref="AC4:AC6"/>
    <mergeCell ref="U4:Y4"/>
    <mergeCell ref="U18:Y18"/>
    <mergeCell ref="U5:U6"/>
    <mergeCell ref="V5:V6"/>
    <mergeCell ref="W5:W6"/>
    <mergeCell ref="X5:X6"/>
    <mergeCell ref="Y5:Y6"/>
    <mergeCell ref="Z18:Z20"/>
    <mergeCell ref="AF85:AH85"/>
    <mergeCell ref="AF84:AH84"/>
    <mergeCell ref="AF83:AH83"/>
    <mergeCell ref="AF82:AH82"/>
    <mergeCell ref="AF74:AH74"/>
    <mergeCell ref="AF73:AH73"/>
    <mergeCell ref="AF72:AH72"/>
    <mergeCell ref="AF71:AH71"/>
    <mergeCell ref="AA65:AC65"/>
    <mergeCell ref="AA69:AC69"/>
    <mergeCell ref="AA68:AC68"/>
    <mergeCell ref="AF65:AH65"/>
    <mergeCell ref="AF68:AH68"/>
    <mergeCell ref="AF69:AH69"/>
    <mergeCell ref="AA81:AC81"/>
    <mergeCell ref="V90:X90"/>
    <mergeCell ref="V79:X79"/>
    <mergeCell ref="V80:X80"/>
    <mergeCell ref="V88:X88"/>
    <mergeCell ref="V89:X89"/>
    <mergeCell ref="V85:X85"/>
    <mergeCell ref="V84:X84"/>
    <mergeCell ref="AA82:AC82"/>
    <mergeCell ref="V65:X65"/>
    <mergeCell ref="AA73:AC73"/>
    <mergeCell ref="AA72:AC72"/>
    <mergeCell ref="AA71:AC71"/>
    <mergeCell ref="V83:X83"/>
    <mergeCell ref="V82:X82"/>
    <mergeCell ref="V75:X75"/>
    <mergeCell ref="V74:X74"/>
    <mergeCell ref="V70:X70"/>
    <mergeCell ref="V73:X73"/>
    <mergeCell ref="V72:X72"/>
    <mergeCell ref="V71:X71"/>
    <mergeCell ref="V81:X81"/>
    <mergeCell ref="V78:X78"/>
    <mergeCell ref="AF95:AH95"/>
    <mergeCell ref="AF94:AH94"/>
    <mergeCell ref="AF93:AH93"/>
    <mergeCell ref="AF92:AH92"/>
    <mergeCell ref="AF91:AH91"/>
    <mergeCell ref="AA95:AC95"/>
    <mergeCell ref="V95:X95"/>
    <mergeCell ref="V94:X94"/>
    <mergeCell ref="V93:X93"/>
    <mergeCell ref="V92:X92"/>
    <mergeCell ref="V91:X91"/>
    <mergeCell ref="AA94:AC94"/>
    <mergeCell ref="AA93:AC93"/>
    <mergeCell ref="AA92:AC92"/>
    <mergeCell ref="AA91:AC91"/>
    <mergeCell ref="B2:D2"/>
    <mergeCell ref="E2:F2"/>
    <mergeCell ref="V58:X58"/>
    <mergeCell ref="V59:X59"/>
    <mergeCell ref="V60:X60"/>
    <mergeCell ref="V68:X68"/>
    <mergeCell ref="V69:X69"/>
    <mergeCell ref="V64:X64"/>
    <mergeCell ref="V63:X63"/>
    <mergeCell ref="V62:X62"/>
    <mergeCell ref="V61:X61"/>
    <mergeCell ref="P63:Q63"/>
    <mergeCell ref="L61:O61"/>
    <mergeCell ref="P61:Q61"/>
    <mergeCell ref="L59:O59"/>
    <mergeCell ref="P59:Q59"/>
    <mergeCell ref="L60:O60"/>
    <mergeCell ref="P60:Q60"/>
    <mergeCell ref="B58:E58"/>
    <mergeCell ref="H10:J10"/>
    <mergeCell ref="P67:Q67"/>
    <mergeCell ref="U19:U20"/>
    <mergeCell ref="P57:Q57"/>
    <mergeCell ref="L58:O58"/>
    <mergeCell ref="J15:K15"/>
    <mergeCell ref="P65:Q65"/>
    <mergeCell ref="L62:O62"/>
    <mergeCell ref="P62:Q62"/>
    <mergeCell ref="U57:X57"/>
    <mergeCell ref="AE57:AH57"/>
    <mergeCell ref="Z57:AC57"/>
    <mergeCell ref="L57:O57"/>
    <mergeCell ref="AF64:AH64"/>
    <mergeCell ref="AF63:AH63"/>
    <mergeCell ref="AD18:AD20"/>
    <mergeCell ref="AE18:AE20"/>
    <mergeCell ref="AF18:AF20"/>
    <mergeCell ref="AG18:AG20"/>
    <mergeCell ref="AH18:AH20"/>
    <mergeCell ref="O18:O20"/>
    <mergeCell ref="P18:P20"/>
    <mergeCell ref="Q18:Q20"/>
    <mergeCell ref="R18:R20"/>
    <mergeCell ref="AC18:AC20"/>
    <mergeCell ref="V19:V20"/>
    <mergeCell ref="AA18:AA20"/>
    <mergeCell ref="AB18:AB20"/>
    <mergeCell ref="AA62:AC62"/>
    <mergeCell ref="L72:O72"/>
    <mergeCell ref="P72:Q72"/>
    <mergeCell ref="L63:O63"/>
    <mergeCell ref="AF58:AH58"/>
    <mergeCell ref="L67:O67"/>
    <mergeCell ref="L71:O71"/>
    <mergeCell ref="P71:Q71"/>
    <mergeCell ref="L69:O69"/>
    <mergeCell ref="P69:Q69"/>
    <mergeCell ref="L70:O70"/>
    <mergeCell ref="P70:Q70"/>
    <mergeCell ref="L66:O66"/>
    <mergeCell ref="P66:Q66"/>
    <mergeCell ref="AF61:AH61"/>
    <mergeCell ref="AA64:AC64"/>
    <mergeCell ref="AA63:AC63"/>
    <mergeCell ref="L64:O64"/>
    <mergeCell ref="P64:Q64"/>
    <mergeCell ref="L65:O65"/>
    <mergeCell ref="AF59:AH59"/>
    <mergeCell ref="L68:O68"/>
    <mergeCell ref="P68:Q68"/>
    <mergeCell ref="P58:Q58"/>
    <mergeCell ref="AA61:AC61"/>
    <mergeCell ref="AF90:AH90"/>
    <mergeCell ref="AA60:AC60"/>
    <mergeCell ref="AF60:AH60"/>
    <mergeCell ref="AA70:AC70"/>
    <mergeCell ref="AF70:AH70"/>
    <mergeCell ref="AA80:AC80"/>
    <mergeCell ref="AF80:AH80"/>
    <mergeCell ref="AA74:AC74"/>
    <mergeCell ref="AA88:AC88"/>
    <mergeCell ref="AF88:AH88"/>
    <mergeCell ref="AF81:AH81"/>
    <mergeCell ref="AA85:AC85"/>
    <mergeCell ref="AA84:AC84"/>
    <mergeCell ref="AA83:AC83"/>
    <mergeCell ref="AF75:AH75"/>
    <mergeCell ref="AA78:AC78"/>
    <mergeCell ref="AF78:AH78"/>
    <mergeCell ref="AA75:AC75"/>
    <mergeCell ref="AF62:AH62"/>
    <mergeCell ref="AA90:AC90"/>
    <mergeCell ref="AA79:AC79"/>
    <mergeCell ref="AF79:AH79"/>
    <mergeCell ref="AA89:AC89"/>
    <mergeCell ref="AF89:AH89"/>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72" t="str">
        <f>JANVIER!H10</f>
        <v xml:space="preserve">SYNDICAT DES MÉTALLOS SL </v>
      </c>
      <c r="B2" s="572"/>
      <c r="C2" s="572"/>
      <c r="D2" s="572"/>
      <c r="E2" s="572"/>
      <c r="F2" s="572"/>
      <c r="G2" s="572"/>
      <c r="H2" s="572"/>
      <c r="I2" s="572"/>
      <c r="J2" s="572"/>
      <c r="K2" s="208"/>
    </row>
    <row r="3" spans="1:11" ht="15.6" customHeight="1" x14ac:dyDescent="0.25">
      <c r="A3" s="572" t="s">
        <v>320</v>
      </c>
      <c r="B3" s="572"/>
      <c r="C3" s="572"/>
      <c r="D3" s="572"/>
      <c r="E3" s="572"/>
      <c r="F3" s="572"/>
      <c r="G3" s="572"/>
      <c r="H3" s="572"/>
      <c r="I3" s="572"/>
      <c r="J3" s="572"/>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459</v>
      </c>
      <c r="H5" s="214" t="s">
        <v>214</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249</v>
      </c>
      <c r="B7" s="208"/>
      <c r="C7" s="208"/>
      <c r="D7" s="208"/>
      <c r="E7" s="208"/>
      <c r="F7" s="208"/>
      <c r="G7" s="208"/>
      <c r="H7" s="208"/>
      <c r="I7" s="208"/>
      <c r="J7" s="222">
        <f>JUILLET!J21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JUILLET!B7</f>
        <v>0</v>
      </c>
      <c r="J9" s="216"/>
      <c r="K9" s="208"/>
    </row>
    <row r="10" spans="1:11" ht="15.6" customHeight="1" x14ac:dyDescent="0.2">
      <c r="A10" s="208" t="s">
        <v>167</v>
      </c>
      <c r="B10" s="208"/>
      <c r="C10" s="208"/>
      <c r="D10" s="208"/>
      <c r="E10" s="208"/>
      <c r="F10" s="208"/>
      <c r="G10" s="208"/>
      <c r="H10" s="208"/>
      <c r="I10" s="235">
        <f>JUILLET!C7</f>
        <v>0</v>
      </c>
      <c r="J10" s="216"/>
      <c r="K10" s="208"/>
    </row>
    <row r="11" spans="1:11" ht="15.6" customHeight="1" x14ac:dyDescent="0.2">
      <c r="A11" s="208" t="s">
        <v>168</v>
      </c>
      <c r="B11" s="208"/>
      <c r="C11" s="208"/>
      <c r="D11" s="208"/>
      <c r="E11" s="208"/>
      <c r="F11" s="208"/>
      <c r="G11" s="208"/>
      <c r="H11" s="208"/>
      <c r="I11" s="235">
        <f>JUILLET!D7</f>
        <v>0</v>
      </c>
      <c r="J11" s="216"/>
      <c r="K11" s="208"/>
    </row>
    <row r="12" spans="1:11" ht="15.6" customHeight="1" x14ac:dyDescent="0.2">
      <c r="A12" s="208" t="s">
        <v>197</v>
      </c>
      <c r="B12" s="208"/>
      <c r="C12" s="208"/>
      <c r="D12" s="208"/>
      <c r="E12" s="208"/>
      <c r="F12" s="208"/>
      <c r="G12" s="208"/>
      <c r="H12" s="208"/>
      <c r="I12" s="235">
        <f>JUILLET!E7</f>
        <v>0</v>
      </c>
      <c r="J12" s="216"/>
      <c r="K12" s="208"/>
    </row>
    <row r="13" spans="1:11" ht="15.6" customHeight="1" x14ac:dyDescent="0.2">
      <c r="A13" s="208" t="s">
        <v>169</v>
      </c>
      <c r="B13" s="208"/>
      <c r="C13" s="208"/>
      <c r="D13" s="208"/>
      <c r="E13" s="208"/>
      <c r="F13" s="208"/>
      <c r="G13" s="208"/>
      <c r="H13" s="208"/>
      <c r="I13" s="235">
        <f>JUILLET!F7</f>
        <v>0</v>
      </c>
      <c r="J13" s="216"/>
      <c r="K13" s="208"/>
    </row>
    <row r="14" spans="1:11" ht="15.6" customHeight="1" x14ac:dyDescent="0.2">
      <c r="A14" s="208" t="s">
        <v>170</v>
      </c>
      <c r="B14" s="208"/>
      <c r="C14" s="208"/>
      <c r="D14" s="208"/>
      <c r="E14" s="208"/>
      <c r="F14" s="208"/>
      <c r="G14" s="208"/>
      <c r="H14" s="208"/>
      <c r="I14" s="235">
        <f>SUM(JUILLET!L7:O7)</f>
        <v>0</v>
      </c>
      <c r="J14" s="216"/>
      <c r="K14" s="208"/>
    </row>
    <row r="15" spans="1:11" ht="15.6" customHeight="1" x14ac:dyDescent="0.2">
      <c r="A15" s="208"/>
      <c r="B15" s="208" t="s">
        <v>171</v>
      </c>
      <c r="C15" s="208" t="s">
        <v>264</v>
      </c>
      <c r="D15" s="208"/>
      <c r="E15" s="208"/>
      <c r="F15" s="208"/>
      <c r="G15" s="208"/>
      <c r="H15" s="208"/>
      <c r="I15" s="235">
        <f>SUM(JUILLET!Q7:R7)</f>
        <v>0</v>
      </c>
      <c r="J15" s="216"/>
      <c r="K15" s="208"/>
    </row>
    <row r="16" spans="1:11" ht="15.6" customHeight="1" thickBot="1" x14ac:dyDescent="0.25">
      <c r="A16" s="208"/>
      <c r="B16" s="208"/>
      <c r="C16" s="208" t="s">
        <v>265</v>
      </c>
      <c r="D16" s="208"/>
      <c r="E16" s="208"/>
      <c r="F16" s="208"/>
      <c r="G16" s="208"/>
      <c r="H16" s="208"/>
      <c r="I16" s="236">
        <f>JUILLET!P7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235</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JUILLET!U7</f>
        <v>0</v>
      </c>
      <c r="I22" s="208"/>
      <c r="J22" s="216"/>
      <c r="K22" s="208"/>
    </row>
    <row r="23" spans="1:11" ht="15.6" customHeight="1" x14ac:dyDescent="0.2">
      <c r="A23" s="208" t="s">
        <v>176</v>
      </c>
      <c r="B23" s="208"/>
      <c r="C23" s="208"/>
      <c r="D23" s="208"/>
      <c r="E23" s="208"/>
      <c r="F23" s="208"/>
      <c r="G23" s="208"/>
      <c r="H23" s="237">
        <f>JUILLET!V7</f>
        <v>0</v>
      </c>
      <c r="I23" s="208"/>
      <c r="J23" s="216"/>
      <c r="K23" s="208"/>
    </row>
    <row r="24" spans="1:11" ht="15.6" customHeight="1" thickBot="1" x14ac:dyDescent="0.25">
      <c r="A24" s="208" t="s">
        <v>177</v>
      </c>
      <c r="B24" s="208"/>
      <c r="C24" s="208"/>
      <c r="D24" s="208"/>
      <c r="E24" s="208"/>
      <c r="F24" s="208"/>
      <c r="G24" s="208"/>
      <c r="H24" s="237">
        <f>SUM(JUILLET!W7:X7)</f>
        <v>0</v>
      </c>
      <c r="I24" s="208"/>
      <c r="J24" s="216"/>
      <c r="K24" s="208"/>
    </row>
    <row r="25" spans="1:11" ht="15.6" customHeight="1" thickBot="1" x14ac:dyDescent="0.25">
      <c r="A25" s="208" t="s">
        <v>178</v>
      </c>
      <c r="B25" s="208"/>
      <c r="C25" s="208"/>
      <c r="D25" s="208"/>
      <c r="E25" s="208"/>
      <c r="F25" s="208"/>
      <c r="G25" s="208"/>
      <c r="H25" s="236">
        <f>JUILLET!Y7</f>
        <v>0</v>
      </c>
      <c r="I25" s="225">
        <f>SUM(H22:H25)</f>
        <v>0</v>
      </c>
      <c r="J25" s="216"/>
      <c r="K25" s="208"/>
    </row>
    <row r="26" spans="1:11" ht="15.6" customHeight="1" x14ac:dyDescent="0.2">
      <c r="A26" s="208" t="s">
        <v>179</v>
      </c>
      <c r="B26" s="208"/>
      <c r="C26" s="208"/>
      <c r="D26" s="208"/>
      <c r="E26" s="208"/>
      <c r="F26" s="208"/>
      <c r="G26" s="208"/>
      <c r="H26" s="208"/>
      <c r="I26" s="235">
        <f>JUILLET!Z7</f>
        <v>0</v>
      </c>
      <c r="J26" s="216"/>
      <c r="K26" s="208"/>
    </row>
    <row r="27" spans="1:11" ht="15.6" customHeight="1" x14ac:dyDescent="0.2">
      <c r="A27" s="208" t="s">
        <v>180</v>
      </c>
      <c r="B27" s="208"/>
      <c r="C27" s="208"/>
      <c r="D27" s="208"/>
      <c r="E27" s="208"/>
      <c r="F27" s="208"/>
      <c r="G27" s="208"/>
      <c r="H27" s="208"/>
      <c r="I27" s="235">
        <f>JUILLET!AA7</f>
        <v>0</v>
      </c>
      <c r="J27" s="216"/>
      <c r="K27" s="208"/>
    </row>
    <row r="28" spans="1:11" ht="15.6" customHeight="1" x14ac:dyDescent="0.2">
      <c r="A28" s="208" t="s">
        <v>198</v>
      </c>
      <c r="B28" s="208"/>
      <c r="C28" s="208"/>
      <c r="D28" s="208"/>
      <c r="E28" s="208"/>
      <c r="F28" s="208"/>
      <c r="G28" s="208"/>
      <c r="H28" s="208"/>
      <c r="I28" s="235">
        <f>JUILLET!AB7</f>
        <v>0</v>
      </c>
      <c r="J28" s="216"/>
      <c r="K28" s="208"/>
    </row>
    <row r="29" spans="1:11" ht="15.6" customHeight="1" x14ac:dyDescent="0.2">
      <c r="A29" s="208" t="s">
        <v>181</v>
      </c>
      <c r="B29" s="208"/>
      <c r="C29" s="208"/>
      <c r="D29" s="208"/>
      <c r="E29" s="208"/>
      <c r="F29" s="208"/>
      <c r="G29" s="208"/>
      <c r="H29" s="208"/>
      <c r="I29" s="235">
        <f>JUILLET!AC7</f>
        <v>0</v>
      </c>
      <c r="J29" s="216"/>
      <c r="K29" s="208"/>
    </row>
    <row r="30" spans="1:11" ht="15.6" customHeight="1" x14ac:dyDescent="0.2">
      <c r="A30" s="208" t="s">
        <v>182</v>
      </c>
      <c r="B30" s="208"/>
      <c r="C30" s="208"/>
      <c r="D30" s="208"/>
      <c r="E30" s="208"/>
      <c r="F30" s="208"/>
      <c r="G30" s="208"/>
      <c r="H30" s="208"/>
      <c r="I30" s="235">
        <f>JUILLET!AD7</f>
        <v>0</v>
      </c>
      <c r="J30" s="216"/>
      <c r="K30" s="208"/>
    </row>
    <row r="31" spans="1:11" ht="15.6" customHeight="1" x14ac:dyDescent="0.2">
      <c r="A31" s="208" t="s">
        <v>250</v>
      </c>
      <c r="B31" s="208"/>
      <c r="C31" s="208"/>
      <c r="D31" s="208"/>
      <c r="E31" s="208"/>
      <c r="F31" s="208"/>
      <c r="G31" s="208"/>
      <c r="H31" s="208"/>
      <c r="I31" s="235">
        <f>JUILLET!AE7</f>
        <v>0</v>
      </c>
      <c r="J31" s="216"/>
      <c r="K31" s="208"/>
    </row>
    <row r="32" spans="1:11" ht="15.6" customHeight="1" x14ac:dyDescent="0.2">
      <c r="A32" s="208" t="s">
        <v>184</v>
      </c>
      <c r="B32" s="208"/>
      <c r="C32" s="208"/>
      <c r="D32" s="208"/>
      <c r="E32" s="208"/>
      <c r="F32" s="208"/>
      <c r="G32" s="208"/>
      <c r="H32" s="208"/>
      <c r="I32" s="235">
        <f>JUILLET!AF7</f>
        <v>0</v>
      </c>
      <c r="J32" s="216"/>
      <c r="K32" s="208"/>
    </row>
    <row r="33" spans="1:11" ht="15.6" customHeight="1" x14ac:dyDescent="0.2">
      <c r="A33" s="208" t="s">
        <v>185</v>
      </c>
      <c r="B33" s="208"/>
      <c r="C33" s="208"/>
      <c r="D33" s="208"/>
      <c r="E33" s="208"/>
      <c r="F33" s="208"/>
      <c r="G33" s="208"/>
      <c r="H33" s="208"/>
      <c r="I33" s="235">
        <f>JUILLET!AG7</f>
        <v>0</v>
      </c>
      <c r="J33" s="216"/>
      <c r="K33" s="208"/>
    </row>
    <row r="34" spans="1:11" ht="15.6" customHeight="1" x14ac:dyDescent="0.2">
      <c r="A34" s="208" t="s">
        <v>245</v>
      </c>
      <c r="B34" s="208"/>
      <c r="C34" s="208"/>
      <c r="D34" s="208"/>
      <c r="E34" s="208"/>
      <c r="F34" s="208"/>
      <c r="G34" s="208"/>
      <c r="H34" s="208"/>
      <c r="I34" s="235">
        <f>JUILLET!AH7</f>
        <v>0</v>
      </c>
      <c r="J34" s="216"/>
      <c r="K34" s="208"/>
    </row>
    <row r="35" spans="1:11" ht="15.6" customHeight="1" x14ac:dyDescent="0.2">
      <c r="A35" s="208" t="s">
        <v>245</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JUILLET!AJ7</f>
        <v>0</v>
      </c>
      <c r="J36" s="216"/>
      <c r="K36" s="208"/>
    </row>
    <row r="37" spans="1:11" ht="15.6" customHeight="1" thickBot="1" x14ac:dyDescent="0.25">
      <c r="A37" s="208" t="s">
        <v>188</v>
      </c>
      <c r="B37" s="208"/>
      <c r="C37" s="208"/>
      <c r="D37" s="208"/>
      <c r="E37" s="208"/>
      <c r="F37" s="208"/>
      <c r="G37" s="208"/>
      <c r="H37" s="208"/>
      <c r="I37" s="236">
        <f>JUILLET!AK7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492</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70"/>
      <c r="J44" s="571"/>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460</v>
      </c>
      <c r="K48" s="208"/>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Pam/tzyO4iiiN5mUx3zNkrr2jkFJnBC5h/BakVAcXoSkNIGaZt3td23g6Knr92eaAwP+IJ5pFfyWFSBgGA+CnQ==" saltValue="14BpLz1ehkd334R43M3I1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123" t="s">
        <v>266</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Août</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215</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215</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87" t="str">
        <f>C11</f>
        <v>Août</v>
      </c>
      <c r="H21" s="288" t="s">
        <v>63</v>
      </c>
      <c r="I21" s="289"/>
      <c r="J21" s="249">
        <f>JUILLET!J55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470</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88</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485</v>
      </c>
      <c r="M59" s="493"/>
      <c r="N59" s="493"/>
      <c r="O59" s="493"/>
      <c r="P59" s="489">
        <f>J21</f>
        <v>0</v>
      </c>
      <c r="Q59" s="489"/>
      <c r="R59" s="40"/>
      <c r="S59" s="26"/>
      <c r="T59" s="26"/>
      <c r="U59" s="356" t="s">
        <v>68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442</v>
      </c>
      <c r="V61" s="494">
        <f>JUILLET!V65</f>
        <v>0</v>
      </c>
      <c r="W61" s="494"/>
      <c r="X61" s="495"/>
      <c r="Y61" s="81"/>
      <c r="Z61" s="377" t="s">
        <v>121</v>
      </c>
      <c r="AA61" s="494">
        <f>JUILLET!AA65</f>
        <v>0</v>
      </c>
      <c r="AB61" s="494"/>
      <c r="AC61" s="495"/>
      <c r="AD61" s="81"/>
      <c r="AE61" s="377" t="s">
        <v>121</v>
      </c>
      <c r="AF61" s="494">
        <f>JUILLET!AF65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486</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441</v>
      </c>
      <c r="V65" s="494">
        <f>V61+V62+V63-V64</f>
        <v>0</v>
      </c>
      <c r="W65" s="494"/>
      <c r="X65" s="495"/>
      <c r="Y65" s="81"/>
      <c r="Z65" s="377" t="s">
        <v>122</v>
      </c>
      <c r="AA65" s="494">
        <f>AA61+AA62+AA63-AA64</f>
        <v>0</v>
      </c>
      <c r="AB65" s="494"/>
      <c r="AC65" s="495"/>
      <c r="AD65" s="81"/>
      <c r="AE65" s="377" t="s">
        <v>122</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151</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152</v>
      </c>
      <c r="M71" s="493"/>
      <c r="N71" s="493"/>
      <c r="O71" s="493"/>
      <c r="P71" s="489">
        <f>SUM(P67-P69+P70+P68)</f>
        <v>0</v>
      </c>
      <c r="Q71" s="489"/>
      <c r="R71" s="40"/>
      <c r="S71" s="26"/>
      <c r="T71" s="26"/>
      <c r="U71" s="377" t="s">
        <v>442</v>
      </c>
      <c r="V71" s="494">
        <f>JUILLET!V75</f>
        <v>0</v>
      </c>
      <c r="W71" s="494"/>
      <c r="X71" s="495"/>
      <c r="Y71" s="81"/>
      <c r="Z71" s="377" t="s">
        <v>121</v>
      </c>
      <c r="AA71" s="494">
        <f>JUILLET!AA75</f>
        <v>0</v>
      </c>
      <c r="AB71" s="494"/>
      <c r="AC71" s="495"/>
      <c r="AD71" s="81"/>
      <c r="AE71" s="377" t="s">
        <v>121</v>
      </c>
      <c r="AF71" s="494">
        <f>JUILLET!AF75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441</v>
      </c>
      <c r="V75" s="494">
        <f>V71+V72+V73-V74</f>
        <v>0</v>
      </c>
      <c r="W75" s="494"/>
      <c r="X75" s="495"/>
      <c r="Y75" s="81"/>
      <c r="Z75" s="377" t="s">
        <v>122</v>
      </c>
      <c r="AA75" s="494">
        <f>AA71+AA72+AA73-AA74</f>
        <v>0</v>
      </c>
      <c r="AB75" s="494"/>
      <c r="AC75" s="495"/>
      <c r="AD75" s="81"/>
      <c r="AE75" s="377" t="s">
        <v>122</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442</v>
      </c>
      <c r="V81" s="494">
        <f>JUILLET!V85</f>
        <v>0</v>
      </c>
      <c r="W81" s="494"/>
      <c r="X81" s="495"/>
      <c r="Y81" s="81"/>
      <c r="Z81" s="377" t="s">
        <v>121</v>
      </c>
      <c r="AA81" s="494">
        <f>JUILLET!AA85</f>
        <v>0</v>
      </c>
      <c r="AB81" s="494"/>
      <c r="AC81" s="495"/>
      <c r="AD81" s="81"/>
      <c r="AE81" s="377" t="s">
        <v>121</v>
      </c>
      <c r="AF81" s="494">
        <f>JUILLET!AF85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441</v>
      </c>
      <c r="V85" s="494">
        <f>V81+V82+V83-V84</f>
        <v>0</v>
      </c>
      <c r="W85" s="494"/>
      <c r="X85" s="495"/>
      <c r="Y85" s="81"/>
      <c r="Z85" s="377" t="s">
        <v>122</v>
      </c>
      <c r="AA85" s="494">
        <f>AA81+AA82+AA83-AA84</f>
        <v>0</v>
      </c>
      <c r="AB85" s="494"/>
      <c r="AC85" s="495"/>
      <c r="AD85" s="81"/>
      <c r="AE85" s="377" t="s">
        <v>122</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442</v>
      </c>
      <c r="V91" s="494">
        <f>JUILLET!V95</f>
        <v>0</v>
      </c>
      <c r="W91" s="494"/>
      <c r="X91" s="495"/>
      <c r="Y91" s="81"/>
      <c r="Z91" s="377" t="s">
        <v>121</v>
      </c>
      <c r="AA91" s="494">
        <f>JUILLET!AA95</f>
        <v>0</v>
      </c>
      <c r="AB91" s="494"/>
      <c r="AC91" s="495"/>
      <c r="AD91" s="81"/>
      <c r="AE91" s="377" t="s">
        <v>121</v>
      </c>
      <c r="AF91" s="494">
        <f>JUILLET!AF95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441</v>
      </c>
      <c r="V95" s="494">
        <f>V91+V92+V93-V94</f>
        <v>0</v>
      </c>
      <c r="W95" s="494"/>
      <c r="X95" s="495"/>
      <c r="Y95" s="81"/>
      <c r="Z95" s="377" t="s">
        <v>122</v>
      </c>
      <c r="AA95" s="494">
        <f>AA91+AA92+AA93-AA94</f>
        <v>0</v>
      </c>
      <c r="AB95" s="494"/>
      <c r="AC95" s="495"/>
      <c r="AD95" s="81"/>
      <c r="AE95" s="377" t="s">
        <v>122</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zP4TRkvzEucEHT1IOo0rYoGRKv1SZYUMwJVGOOsv+L0p/HVvQOSAsmYjgLyMoW3UCKPsWjqtoqYfy7extRLM3Q==" saltValue="SHV4x5UGgf3G2vkiuZwGeg==" spinCount="100000" sheet="1" objects="1" scenarios="1" formatColumns="0" formatRows="0"/>
  <protectedRanges>
    <protectedRange sqref="P67:Q68 P63:Q63 P70:Q70 B60:E95" name="Plage3"/>
    <protectedRange sqref="B22:F52 L22:R52 U22:AK52" name="Plage1"/>
    <protectedRange sqref="V62:X64 AA62:AC64 AF62:AH64 V72:X74 AA72:AC74 AF72:AH74 V82:X84 AA82:AC84 AF82:AH84 AF92:AH94 AA92:AC94 V92:X94" name="Plage2"/>
    <protectedRange sqref="D11" name="Plage1_2"/>
  </protectedRanges>
  <mergeCells count="194">
    <mergeCell ref="M18:M20"/>
    <mergeCell ref="N18:N20"/>
    <mergeCell ref="O18:O20"/>
    <mergeCell ref="P18:P20"/>
    <mergeCell ref="Q18:Q20"/>
    <mergeCell ref="R18:R20"/>
    <mergeCell ref="W19:W20"/>
    <mergeCell ref="X19:X20"/>
    <mergeCell ref="AJ4:AJ6"/>
    <mergeCell ref="AC18:AC20"/>
    <mergeCell ref="AD18:AD20"/>
    <mergeCell ref="AE18:AE20"/>
    <mergeCell ref="AF18:AF20"/>
    <mergeCell ref="AG18:AG20"/>
    <mergeCell ref="AH18:AH20"/>
    <mergeCell ref="Z4:Z6"/>
    <mergeCell ref="AA4:AA6"/>
    <mergeCell ref="AB4:AB6"/>
    <mergeCell ref="AC4:AC6"/>
    <mergeCell ref="AD4:AD6"/>
    <mergeCell ref="AE4:AE6"/>
    <mergeCell ref="AF4:AF6"/>
    <mergeCell ref="AG4:AG6"/>
    <mergeCell ref="AH4:AH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Z18:Z20"/>
    <mergeCell ref="AA18:AA20"/>
    <mergeCell ref="L18:L20"/>
    <mergeCell ref="AB18:AB20"/>
    <mergeCell ref="AF95:AH95"/>
    <mergeCell ref="AF94:AH94"/>
    <mergeCell ref="AF93:AH93"/>
    <mergeCell ref="AF92:AH92"/>
    <mergeCell ref="AA84:AC84"/>
    <mergeCell ref="AF91:AH91"/>
    <mergeCell ref="AA95:AC95"/>
    <mergeCell ref="V80:X80"/>
    <mergeCell ref="AA93:AC93"/>
    <mergeCell ref="V95:X95"/>
    <mergeCell ref="V94:X94"/>
    <mergeCell ref="V93:X93"/>
    <mergeCell ref="V92:X92"/>
    <mergeCell ref="V91:X91"/>
    <mergeCell ref="AA94:AC94"/>
    <mergeCell ref="V90:X90"/>
    <mergeCell ref="AA89:AC89"/>
    <mergeCell ref="AA88:AC88"/>
    <mergeCell ref="V88:X88"/>
    <mergeCell ref="V89:X89"/>
    <mergeCell ref="AA92:AC92"/>
    <mergeCell ref="AA91:AC91"/>
    <mergeCell ref="AA90:AC90"/>
    <mergeCell ref="AF83:AH83"/>
    <mergeCell ref="AF82:AH82"/>
    <mergeCell ref="AA85:AC85"/>
    <mergeCell ref="AF85:AH85"/>
    <mergeCell ref="AF75:AH75"/>
    <mergeCell ref="AF73:AH73"/>
    <mergeCell ref="AF72:AH72"/>
    <mergeCell ref="AF89:AH89"/>
    <mergeCell ref="AF79:AH79"/>
    <mergeCell ref="AA79:AC79"/>
    <mergeCell ref="AF84:AH84"/>
    <mergeCell ref="AF88:AH88"/>
    <mergeCell ref="AA83:AC83"/>
    <mergeCell ref="AA82:AC82"/>
    <mergeCell ref="AA81:AC81"/>
    <mergeCell ref="V83:X83"/>
    <mergeCell ref="V82:X82"/>
    <mergeCell ref="V85:X85"/>
    <mergeCell ref="V81:X81"/>
    <mergeCell ref="V59:X59"/>
    <mergeCell ref="V60:X60"/>
    <mergeCell ref="V68:X68"/>
    <mergeCell ref="V69:X69"/>
    <mergeCell ref="V65:X65"/>
    <mergeCell ref="V64:X64"/>
    <mergeCell ref="V70:X70"/>
    <mergeCell ref="V78:X78"/>
    <mergeCell ref="V75:X75"/>
    <mergeCell ref="V74:X74"/>
    <mergeCell ref="V73:X73"/>
    <mergeCell ref="V72:X72"/>
    <mergeCell ref="V79:X79"/>
    <mergeCell ref="V84:X84"/>
    <mergeCell ref="V71:X71"/>
    <mergeCell ref="B2:D2"/>
    <mergeCell ref="E2:F2"/>
    <mergeCell ref="B58:E58"/>
    <mergeCell ref="L62:O62"/>
    <mergeCell ref="P62:Q62"/>
    <mergeCell ref="V63:X63"/>
    <mergeCell ref="V62:X62"/>
    <mergeCell ref="V61:X61"/>
    <mergeCell ref="L59:O59"/>
    <mergeCell ref="P59:Q59"/>
    <mergeCell ref="L60:O60"/>
    <mergeCell ref="P60:Q60"/>
    <mergeCell ref="U4:Y4"/>
    <mergeCell ref="U18:Y18"/>
    <mergeCell ref="H10:J10"/>
    <mergeCell ref="J15:K15"/>
    <mergeCell ref="U5:U6"/>
    <mergeCell ref="V5:V6"/>
    <mergeCell ref="W5:W6"/>
    <mergeCell ref="X5:X6"/>
    <mergeCell ref="Y5:Y6"/>
    <mergeCell ref="U19:U20"/>
    <mergeCell ref="V19:V20"/>
    <mergeCell ref="Y19:Y20"/>
    <mergeCell ref="L64:O64"/>
    <mergeCell ref="P64:Q64"/>
    <mergeCell ref="L65:O65"/>
    <mergeCell ref="P65:Q65"/>
    <mergeCell ref="L63:O63"/>
    <mergeCell ref="P63:Q63"/>
    <mergeCell ref="L61:O61"/>
    <mergeCell ref="P61:Q61"/>
    <mergeCell ref="L71:O71"/>
    <mergeCell ref="P71:Q71"/>
    <mergeCell ref="L72:O72"/>
    <mergeCell ref="P72:Q72"/>
    <mergeCell ref="L69:O69"/>
    <mergeCell ref="P69:Q69"/>
    <mergeCell ref="L70:O70"/>
    <mergeCell ref="P70:Q70"/>
    <mergeCell ref="L66:O66"/>
    <mergeCell ref="P66:Q66"/>
    <mergeCell ref="L67:O67"/>
    <mergeCell ref="P67:Q67"/>
    <mergeCell ref="L68:O68"/>
    <mergeCell ref="P68:Q68"/>
    <mergeCell ref="AF58:AH58"/>
    <mergeCell ref="L57:O57"/>
    <mergeCell ref="P57:Q57"/>
    <mergeCell ref="L58:O58"/>
    <mergeCell ref="P58:Q58"/>
    <mergeCell ref="U57:X57"/>
    <mergeCell ref="V58:X58"/>
    <mergeCell ref="Z57:AC57"/>
    <mergeCell ref="AE57:AH57"/>
    <mergeCell ref="AA58:AC58"/>
    <mergeCell ref="AA65:AC65"/>
    <mergeCell ref="AA59:AC59"/>
    <mergeCell ref="AF59:AH59"/>
    <mergeCell ref="AF69:AH69"/>
    <mergeCell ref="AA73:AC73"/>
    <mergeCell ref="AA68:AC68"/>
    <mergeCell ref="AF68:AH68"/>
    <mergeCell ref="AA69:AC69"/>
    <mergeCell ref="AA71:AC71"/>
    <mergeCell ref="AF90:AH90"/>
    <mergeCell ref="AA60:AC60"/>
    <mergeCell ref="AF60:AH60"/>
    <mergeCell ref="AA70:AC70"/>
    <mergeCell ref="AF70:AH70"/>
    <mergeCell ref="AA80:AC80"/>
    <mergeCell ref="AF80:AH80"/>
    <mergeCell ref="AA78:AC78"/>
    <mergeCell ref="AF78:AH78"/>
    <mergeCell ref="AA74:AC74"/>
    <mergeCell ref="AF81:AH81"/>
    <mergeCell ref="AF74:AH74"/>
    <mergeCell ref="AF71:AH71"/>
    <mergeCell ref="AA75:AC75"/>
    <mergeCell ref="AA72:AC72"/>
    <mergeCell ref="AF64:AH64"/>
    <mergeCell ref="AF63:AH63"/>
    <mergeCell ref="AF62:AH62"/>
    <mergeCell ref="AF61:AH61"/>
    <mergeCell ref="AA64:AC64"/>
    <mergeCell ref="AF65:AH65"/>
    <mergeCell ref="AA63:AC63"/>
    <mergeCell ref="AA62:AC62"/>
    <mergeCell ref="AA61:AC61"/>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72" t="str">
        <f>JANVIER!H10</f>
        <v xml:space="preserve">SYNDICAT DES MÉTALLOS SL </v>
      </c>
      <c r="B2" s="572"/>
      <c r="C2" s="572"/>
      <c r="D2" s="572"/>
      <c r="E2" s="572"/>
      <c r="F2" s="572"/>
      <c r="G2" s="572"/>
      <c r="H2" s="572"/>
      <c r="I2" s="572"/>
      <c r="J2" s="572"/>
      <c r="K2" s="208"/>
    </row>
    <row r="3" spans="1:11" ht="15.6" customHeight="1" x14ac:dyDescent="0.25">
      <c r="A3" s="572" t="s">
        <v>320</v>
      </c>
      <c r="B3" s="572"/>
      <c r="C3" s="572"/>
      <c r="D3" s="572"/>
      <c r="E3" s="572"/>
      <c r="F3" s="572"/>
      <c r="G3" s="572"/>
      <c r="H3" s="572"/>
      <c r="I3" s="572"/>
      <c r="J3" s="572"/>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459</v>
      </c>
      <c r="H5" s="214" t="s">
        <v>215</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251</v>
      </c>
      <c r="B7" s="208"/>
      <c r="C7" s="208"/>
      <c r="D7" s="208"/>
      <c r="E7" s="208"/>
      <c r="F7" s="208"/>
      <c r="G7" s="208"/>
      <c r="H7" s="208"/>
      <c r="I7" s="208"/>
      <c r="J7" s="222">
        <f>AOUT!J21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AOUT!B7</f>
        <v>0</v>
      </c>
      <c r="J9" s="216"/>
      <c r="K9" s="208"/>
    </row>
    <row r="10" spans="1:11" ht="15.6" customHeight="1" x14ac:dyDescent="0.2">
      <c r="A10" s="208" t="s">
        <v>167</v>
      </c>
      <c r="B10" s="208"/>
      <c r="C10" s="208"/>
      <c r="D10" s="208"/>
      <c r="E10" s="208"/>
      <c r="F10" s="208"/>
      <c r="G10" s="208"/>
      <c r="H10" s="208"/>
      <c r="I10" s="235">
        <f>AOUT!C7</f>
        <v>0</v>
      </c>
      <c r="J10" s="216"/>
      <c r="K10" s="208"/>
    </row>
    <row r="11" spans="1:11" ht="15.6" customHeight="1" x14ac:dyDescent="0.2">
      <c r="A11" s="208" t="s">
        <v>168</v>
      </c>
      <c r="B11" s="208"/>
      <c r="C11" s="208"/>
      <c r="D11" s="208"/>
      <c r="E11" s="208"/>
      <c r="F11" s="208"/>
      <c r="G11" s="208"/>
      <c r="H11" s="208"/>
      <c r="I11" s="235">
        <f>AOUT!D7</f>
        <v>0</v>
      </c>
      <c r="J11" s="216"/>
      <c r="K11" s="208"/>
    </row>
    <row r="12" spans="1:11" ht="15.6" customHeight="1" x14ac:dyDescent="0.2">
      <c r="A12" s="208" t="s">
        <v>197</v>
      </c>
      <c r="B12" s="208"/>
      <c r="C12" s="208"/>
      <c r="D12" s="208"/>
      <c r="E12" s="208"/>
      <c r="F12" s="208"/>
      <c r="G12" s="208"/>
      <c r="H12" s="208"/>
      <c r="I12" s="235">
        <f>AOUT!E7</f>
        <v>0</v>
      </c>
      <c r="J12" s="216"/>
      <c r="K12" s="208"/>
    </row>
    <row r="13" spans="1:11" ht="15.6" customHeight="1" x14ac:dyDescent="0.2">
      <c r="A13" s="208" t="s">
        <v>169</v>
      </c>
      <c r="B13" s="208"/>
      <c r="C13" s="208"/>
      <c r="D13" s="208"/>
      <c r="E13" s="208"/>
      <c r="F13" s="208"/>
      <c r="G13" s="208"/>
      <c r="H13" s="208"/>
      <c r="I13" s="235">
        <f>AOUT!F7</f>
        <v>0</v>
      </c>
      <c r="J13" s="216"/>
      <c r="K13" s="208"/>
    </row>
    <row r="14" spans="1:11" ht="15.6" customHeight="1" x14ac:dyDescent="0.2">
      <c r="A14" s="208" t="s">
        <v>170</v>
      </c>
      <c r="B14" s="208"/>
      <c r="C14" s="208"/>
      <c r="D14" s="208"/>
      <c r="E14" s="208"/>
      <c r="F14" s="208"/>
      <c r="G14" s="208"/>
      <c r="H14" s="208"/>
      <c r="I14" s="235">
        <f>SUM(AOUT!L7:O7)</f>
        <v>0</v>
      </c>
      <c r="J14" s="216"/>
      <c r="K14" s="208"/>
    </row>
    <row r="15" spans="1:11" ht="15.6" customHeight="1" x14ac:dyDescent="0.2">
      <c r="A15" s="208"/>
      <c r="B15" s="208" t="s">
        <v>171</v>
      </c>
      <c r="C15" s="208" t="s">
        <v>264</v>
      </c>
      <c r="D15" s="208"/>
      <c r="E15" s="208"/>
      <c r="F15" s="208"/>
      <c r="G15" s="208"/>
      <c r="H15" s="208"/>
      <c r="I15" s="235">
        <f>SUM(AOUT!Q7:R7)</f>
        <v>0</v>
      </c>
      <c r="J15" s="216"/>
      <c r="K15" s="208"/>
    </row>
    <row r="16" spans="1:11" ht="15.6" customHeight="1" thickBot="1" x14ac:dyDescent="0.25">
      <c r="A16" s="208"/>
      <c r="B16" s="208"/>
      <c r="C16" s="208" t="s">
        <v>265</v>
      </c>
      <c r="D16" s="208"/>
      <c r="E16" s="208"/>
      <c r="F16" s="208"/>
      <c r="G16" s="208"/>
      <c r="H16" s="208"/>
      <c r="I16" s="236">
        <f>AOUT!P7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252</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AOUT!U7</f>
        <v>0</v>
      </c>
      <c r="I22" s="208"/>
      <c r="J22" s="216"/>
      <c r="K22" s="208"/>
    </row>
    <row r="23" spans="1:11" ht="15.6" customHeight="1" x14ac:dyDescent="0.2">
      <c r="A23" s="208" t="s">
        <v>231</v>
      </c>
      <c r="B23" s="208"/>
      <c r="C23" s="208"/>
      <c r="D23" s="208"/>
      <c r="E23" s="208"/>
      <c r="F23" s="208"/>
      <c r="G23" s="208"/>
      <c r="H23" s="237">
        <f>AOUT!V7</f>
        <v>0</v>
      </c>
      <c r="I23" s="208"/>
      <c r="J23" s="216"/>
      <c r="K23" s="208"/>
    </row>
    <row r="24" spans="1:11" ht="15.6" customHeight="1" thickBot="1" x14ac:dyDescent="0.25">
      <c r="A24" s="208" t="s">
        <v>177</v>
      </c>
      <c r="B24" s="208"/>
      <c r="C24" s="208"/>
      <c r="D24" s="208"/>
      <c r="E24" s="208"/>
      <c r="F24" s="208"/>
      <c r="G24" s="208"/>
      <c r="H24" s="237">
        <f>SUM(AOUT!W7:X7)</f>
        <v>0</v>
      </c>
      <c r="I24" s="208"/>
      <c r="J24" s="216"/>
      <c r="K24" s="208"/>
    </row>
    <row r="25" spans="1:11" ht="15.6" customHeight="1" thickBot="1" x14ac:dyDescent="0.25">
      <c r="A25" s="208" t="s">
        <v>178</v>
      </c>
      <c r="B25" s="208"/>
      <c r="C25" s="208"/>
      <c r="D25" s="208"/>
      <c r="E25" s="208"/>
      <c r="F25" s="208"/>
      <c r="G25" s="208"/>
      <c r="H25" s="236">
        <f>AOUT!Y7</f>
        <v>0</v>
      </c>
      <c r="I25" s="225">
        <f>SUM(H22:H25)</f>
        <v>0</v>
      </c>
      <c r="J25" s="216"/>
      <c r="K25" s="208"/>
    </row>
    <row r="26" spans="1:11" ht="15.6" customHeight="1" x14ac:dyDescent="0.2">
      <c r="A26" s="208" t="s">
        <v>179</v>
      </c>
      <c r="B26" s="208"/>
      <c r="C26" s="208"/>
      <c r="D26" s="208"/>
      <c r="E26" s="208"/>
      <c r="F26" s="208"/>
      <c r="G26" s="208"/>
      <c r="H26" s="208"/>
      <c r="I26" s="235">
        <f>AOUT!Z7</f>
        <v>0</v>
      </c>
      <c r="J26" s="216"/>
      <c r="K26" s="208"/>
    </row>
    <row r="27" spans="1:11" ht="15.6" customHeight="1" x14ac:dyDescent="0.2">
      <c r="A27" s="208" t="s">
        <v>180</v>
      </c>
      <c r="B27" s="208"/>
      <c r="C27" s="208"/>
      <c r="D27" s="208"/>
      <c r="E27" s="208"/>
      <c r="F27" s="208"/>
      <c r="G27" s="208"/>
      <c r="H27" s="208"/>
      <c r="I27" s="235">
        <f>AOUT!AA7</f>
        <v>0</v>
      </c>
      <c r="J27" s="216"/>
      <c r="K27" s="208"/>
    </row>
    <row r="28" spans="1:11" ht="15.6" customHeight="1" x14ac:dyDescent="0.2">
      <c r="A28" s="208" t="s">
        <v>198</v>
      </c>
      <c r="B28" s="208"/>
      <c r="C28" s="208"/>
      <c r="D28" s="208"/>
      <c r="E28" s="208"/>
      <c r="F28" s="208"/>
      <c r="G28" s="208"/>
      <c r="H28" s="208"/>
      <c r="I28" s="235">
        <f>AOUT!AB7</f>
        <v>0</v>
      </c>
      <c r="J28" s="216"/>
      <c r="K28" s="208"/>
    </row>
    <row r="29" spans="1:11" ht="15.6" customHeight="1" x14ac:dyDescent="0.2">
      <c r="A29" s="208" t="s">
        <v>181</v>
      </c>
      <c r="B29" s="208"/>
      <c r="C29" s="208"/>
      <c r="D29" s="208"/>
      <c r="E29" s="208"/>
      <c r="F29" s="208"/>
      <c r="G29" s="208"/>
      <c r="H29" s="208"/>
      <c r="I29" s="235">
        <f>AOUT!AC7</f>
        <v>0</v>
      </c>
      <c r="J29" s="216"/>
      <c r="K29" s="208"/>
    </row>
    <row r="30" spans="1:11" ht="15.6" customHeight="1" x14ac:dyDescent="0.2">
      <c r="A30" s="208" t="s">
        <v>182</v>
      </c>
      <c r="B30" s="208"/>
      <c r="C30" s="208"/>
      <c r="D30" s="208"/>
      <c r="E30" s="208"/>
      <c r="F30" s="208"/>
      <c r="G30" s="208"/>
      <c r="H30" s="208"/>
      <c r="I30" s="235">
        <f>AOUT!AD7</f>
        <v>0</v>
      </c>
      <c r="J30" s="216"/>
      <c r="K30" s="208"/>
    </row>
    <row r="31" spans="1:11" ht="15.6" customHeight="1" x14ac:dyDescent="0.2">
      <c r="A31" s="208" t="s">
        <v>248</v>
      </c>
      <c r="B31" s="208"/>
      <c r="C31" s="208"/>
      <c r="D31" s="208"/>
      <c r="E31" s="208"/>
      <c r="F31" s="208"/>
      <c r="G31" s="208"/>
      <c r="H31" s="208"/>
      <c r="I31" s="235">
        <f>AOUT!AE7</f>
        <v>0</v>
      </c>
      <c r="J31" s="216"/>
      <c r="K31" s="208"/>
    </row>
    <row r="32" spans="1:11" ht="15.6" customHeight="1" x14ac:dyDescent="0.2">
      <c r="A32" s="208" t="s">
        <v>184</v>
      </c>
      <c r="B32" s="208"/>
      <c r="C32" s="208"/>
      <c r="D32" s="208"/>
      <c r="E32" s="208"/>
      <c r="F32" s="208"/>
      <c r="G32" s="208"/>
      <c r="H32" s="208"/>
      <c r="I32" s="235">
        <f>AOUT!AF7</f>
        <v>0</v>
      </c>
      <c r="J32" s="216"/>
      <c r="K32" s="208"/>
    </row>
    <row r="33" spans="1:11" ht="15.6" customHeight="1" x14ac:dyDescent="0.2">
      <c r="A33" s="208" t="s">
        <v>185</v>
      </c>
      <c r="B33" s="208"/>
      <c r="C33" s="208"/>
      <c r="D33" s="208"/>
      <c r="E33" s="208"/>
      <c r="F33" s="208"/>
      <c r="G33" s="208"/>
      <c r="H33" s="208"/>
      <c r="I33" s="235">
        <f>AOUT!AG7</f>
        <v>0</v>
      </c>
      <c r="J33" s="216"/>
      <c r="K33" s="208"/>
    </row>
    <row r="34" spans="1:11" ht="15.6" customHeight="1" x14ac:dyDescent="0.2">
      <c r="A34" s="208" t="s">
        <v>253</v>
      </c>
      <c r="B34" s="208"/>
      <c r="C34" s="208"/>
      <c r="D34" s="208"/>
      <c r="E34" s="208"/>
      <c r="F34" s="208"/>
      <c r="G34" s="208"/>
      <c r="H34" s="208"/>
      <c r="I34" s="235">
        <f>AOUT!AH7</f>
        <v>0</v>
      </c>
      <c r="J34" s="216"/>
      <c r="K34" s="208"/>
    </row>
    <row r="35" spans="1:11" ht="15.6" customHeight="1" x14ac:dyDescent="0.2">
      <c r="A35" s="208" t="s">
        <v>253</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AOUT!AJ7</f>
        <v>0</v>
      </c>
      <c r="J36" s="216"/>
      <c r="K36" s="208"/>
    </row>
    <row r="37" spans="1:11" ht="15.6" customHeight="1" thickBot="1" x14ac:dyDescent="0.25">
      <c r="A37" s="208" t="s">
        <v>188</v>
      </c>
      <c r="B37" s="208"/>
      <c r="C37" s="208"/>
      <c r="D37" s="208"/>
      <c r="E37" s="208"/>
      <c r="F37" s="208"/>
      <c r="G37" s="208"/>
      <c r="H37" s="208"/>
      <c r="I37" s="236">
        <f>AOUT!AK7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492</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70"/>
      <c r="J44" s="571"/>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460</v>
      </c>
      <c r="K48" s="208"/>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7zJqlPRHTs7CyAqVKXTgIC4phvO1A2RCcw7d8iSuXkBwbpaS7Fit4JdD1Bljb4s/F4flTGnUWgnlnXIPsHaaNA==" saltValue="tFJV87vy5u9i79o/iOb+V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Septembre</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126" t="s">
        <v>216</v>
      </c>
      <c r="D11" s="145" t="s">
        <v>102</v>
      </c>
      <c r="E11" s="139">
        <f>JANVIER!E11</f>
        <v>0</v>
      </c>
      <c r="F11" s="24"/>
      <c r="G11" s="1"/>
      <c r="H11" s="246"/>
      <c r="I11" s="246"/>
      <c r="J11" s="246"/>
      <c r="K11" s="24"/>
      <c r="L11" s="24"/>
      <c r="M11" s="24"/>
      <c r="N11" s="24"/>
      <c r="O11" s="24"/>
      <c r="P11" s="24"/>
      <c r="Q11" s="24"/>
      <c r="R11" s="24"/>
      <c r="S11" s="67"/>
      <c r="T11" s="67"/>
      <c r="U11" s="65"/>
      <c r="V11" s="140"/>
      <c r="W11" s="137"/>
      <c r="X11" s="24"/>
      <c r="Y11" s="24"/>
      <c r="Z11" s="24"/>
      <c r="AA11" s="24"/>
      <c r="AB11" s="24"/>
      <c r="AC11" s="24"/>
      <c r="AD11" s="24"/>
      <c r="AE11" s="24"/>
      <c r="AF11" s="24"/>
      <c r="AG11" s="24"/>
      <c r="AH11" s="24"/>
      <c r="AI11" s="65"/>
      <c r="AJ11" s="126">
        <f>Q11</f>
        <v>0</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87" t="str">
        <f>C11</f>
        <v>Septembre</v>
      </c>
      <c r="H21" s="288" t="s">
        <v>63</v>
      </c>
      <c r="I21" s="289"/>
      <c r="J21" s="249">
        <f>AOUT!J55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471</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89</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487</v>
      </c>
      <c r="M59" s="493"/>
      <c r="N59" s="493"/>
      <c r="O59" s="493"/>
      <c r="P59" s="489">
        <f>J21</f>
        <v>0</v>
      </c>
      <c r="Q59" s="489"/>
      <c r="R59" s="40"/>
      <c r="S59" s="26"/>
      <c r="T59" s="26"/>
      <c r="U59" s="356" t="s">
        <v>78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439</v>
      </c>
      <c r="V61" s="494">
        <f>AOUT!V65</f>
        <v>0</v>
      </c>
      <c r="W61" s="494"/>
      <c r="X61" s="495"/>
      <c r="Y61" s="81"/>
      <c r="Z61" s="377" t="s">
        <v>119</v>
      </c>
      <c r="AA61" s="494">
        <f>AOUT!AA65</f>
        <v>0</v>
      </c>
      <c r="AB61" s="494"/>
      <c r="AC61" s="495"/>
      <c r="AD61" s="81"/>
      <c r="AE61" s="377" t="s">
        <v>119</v>
      </c>
      <c r="AF61" s="494">
        <f>AOUT!AF65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490</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440</v>
      </c>
      <c r="V65" s="494">
        <f>V61+V62+V63-V64</f>
        <v>0</v>
      </c>
      <c r="W65" s="494"/>
      <c r="X65" s="495"/>
      <c r="Y65" s="81"/>
      <c r="Z65" s="377" t="s">
        <v>120</v>
      </c>
      <c r="AA65" s="494">
        <f>AA61+AA62+AA63-AA64</f>
        <v>0</v>
      </c>
      <c r="AB65" s="494"/>
      <c r="AC65" s="495"/>
      <c r="AD65" s="81"/>
      <c r="AE65" s="377" t="s">
        <v>120</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153</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154</v>
      </c>
      <c r="M71" s="493"/>
      <c r="N71" s="493"/>
      <c r="O71" s="493"/>
      <c r="P71" s="489">
        <f>SUM(P67-P69+P70+P68)</f>
        <v>0</v>
      </c>
      <c r="Q71" s="489"/>
      <c r="R71" s="40"/>
      <c r="S71" s="26"/>
      <c r="T71" s="26"/>
      <c r="U71" s="377" t="s">
        <v>439</v>
      </c>
      <c r="V71" s="494">
        <f>AOUT!V75</f>
        <v>0</v>
      </c>
      <c r="W71" s="494"/>
      <c r="X71" s="495"/>
      <c r="Y71" s="81"/>
      <c r="Z71" s="377" t="s">
        <v>119</v>
      </c>
      <c r="AA71" s="494">
        <f>AOUT!AA75</f>
        <v>0</v>
      </c>
      <c r="AB71" s="494"/>
      <c r="AC71" s="495"/>
      <c r="AD71" s="81"/>
      <c r="AE71" s="377" t="s">
        <v>119</v>
      </c>
      <c r="AF71" s="494">
        <f>AOUT!AF75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440</v>
      </c>
      <c r="V75" s="494">
        <f>V71+V72+V73-V74</f>
        <v>0</v>
      </c>
      <c r="W75" s="494"/>
      <c r="X75" s="495"/>
      <c r="Y75" s="81"/>
      <c r="Z75" s="377" t="s">
        <v>120</v>
      </c>
      <c r="AA75" s="494">
        <f>AA71+AA72+AA73-AA74</f>
        <v>0</v>
      </c>
      <c r="AB75" s="494"/>
      <c r="AC75" s="495"/>
      <c r="AD75" s="81"/>
      <c r="AE75" s="377" t="s">
        <v>120</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439</v>
      </c>
      <c r="V81" s="494">
        <f>AOUT!V85</f>
        <v>0</v>
      </c>
      <c r="W81" s="494"/>
      <c r="X81" s="495"/>
      <c r="Y81" s="81"/>
      <c r="Z81" s="377" t="s">
        <v>119</v>
      </c>
      <c r="AA81" s="494">
        <f>AOUT!AA85</f>
        <v>0</v>
      </c>
      <c r="AB81" s="494"/>
      <c r="AC81" s="495"/>
      <c r="AD81" s="81"/>
      <c r="AE81" s="377" t="s">
        <v>119</v>
      </c>
      <c r="AF81" s="494">
        <f>AOUT!AF85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440</v>
      </c>
      <c r="V85" s="494">
        <f>V81+V82+V83-V84</f>
        <v>0</v>
      </c>
      <c r="W85" s="494"/>
      <c r="X85" s="495"/>
      <c r="Y85" s="81"/>
      <c r="Z85" s="377" t="s">
        <v>120</v>
      </c>
      <c r="AA85" s="494">
        <f>AA81+AA82+AA83-AA84</f>
        <v>0</v>
      </c>
      <c r="AB85" s="494"/>
      <c r="AC85" s="495"/>
      <c r="AD85" s="81"/>
      <c r="AE85" s="377" t="s">
        <v>120</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439</v>
      </c>
      <c r="V91" s="494">
        <f>AOUT!V95</f>
        <v>0</v>
      </c>
      <c r="W91" s="494"/>
      <c r="X91" s="495"/>
      <c r="Y91" s="81"/>
      <c r="Z91" s="377" t="s">
        <v>119</v>
      </c>
      <c r="AA91" s="494">
        <f>AOUT!AA95</f>
        <v>0</v>
      </c>
      <c r="AB91" s="494"/>
      <c r="AC91" s="495"/>
      <c r="AD91" s="81"/>
      <c r="AE91" s="377" t="s">
        <v>119</v>
      </c>
      <c r="AF91" s="494">
        <f>AOUT!AF95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440</v>
      </c>
      <c r="V95" s="494">
        <f>V91+V92+V93-V94</f>
        <v>0</v>
      </c>
      <c r="W95" s="494"/>
      <c r="X95" s="495"/>
      <c r="Y95" s="81"/>
      <c r="Z95" s="377" t="s">
        <v>120</v>
      </c>
      <c r="AA95" s="494">
        <f>AA91+AA92+AA93-AA94</f>
        <v>0</v>
      </c>
      <c r="AB95" s="494"/>
      <c r="AC95" s="495"/>
      <c r="AD95" s="81"/>
      <c r="AE95" s="377" t="s">
        <v>120</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az9DTdBUAfACCufjLuWJi033nQOSFwyzxw46CZmbByvQ7Is9/i2juMQqRnLSYbVfB53km6bRGo6IuLXC4FKFPg==" saltValue="H12k1AyiZj+CmXLyG9jarA=="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L4:L6"/>
    <mergeCell ref="M4:M6"/>
    <mergeCell ref="N4:N6"/>
    <mergeCell ref="O4:O6"/>
    <mergeCell ref="P4:P6"/>
    <mergeCell ref="Q4:Q6"/>
    <mergeCell ref="R4:R6"/>
    <mergeCell ref="L18:L20"/>
    <mergeCell ref="M18:M20"/>
    <mergeCell ref="N18:N20"/>
    <mergeCell ref="O18:O20"/>
    <mergeCell ref="P18:P20"/>
    <mergeCell ref="Q18:Q20"/>
    <mergeCell ref="R18:R20"/>
    <mergeCell ref="AG18:AG20"/>
    <mergeCell ref="AH18:AH20"/>
    <mergeCell ref="U19:U20"/>
    <mergeCell ref="V19:V20"/>
    <mergeCell ref="W19:W20"/>
    <mergeCell ref="X19:X20"/>
    <mergeCell ref="Y19:Y20"/>
    <mergeCell ref="AJ4:AJ6"/>
    <mergeCell ref="AK4:AK6"/>
    <mergeCell ref="AJ18:AJ20"/>
    <mergeCell ref="AK18:AK20"/>
    <mergeCell ref="X5:X6"/>
    <mergeCell ref="Y5:Y6"/>
    <mergeCell ref="Z18:Z20"/>
    <mergeCell ref="AA18:AA20"/>
    <mergeCell ref="AB18:AB20"/>
    <mergeCell ref="AC18:AC20"/>
    <mergeCell ref="AD18:AD20"/>
    <mergeCell ref="AE18:AE20"/>
    <mergeCell ref="AF18:AF20"/>
    <mergeCell ref="Z4:Z6"/>
    <mergeCell ref="AA4:AA6"/>
    <mergeCell ref="AB4:AB6"/>
    <mergeCell ref="AC4:AC6"/>
    <mergeCell ref="AD4:AD6"/>
    <mergeCell ref="AE4:AE6"/>
    <mergeCell ref="AF4:AF6"/>
    <mergeCell ref="AG4:AG6"/>
    <mergeCell ref="AH4:AH6"/>
    <mergeCell ref="AA95:AC95"/>
    <mergeCell ref="AA94:AC94"/>
    <mergeCell ref="AA93:AC93"/>
    <mergeCell ref="AA92:AC92"/>
    <mergeCell ref="AA91:AC91"/>
    <mergeCell ref="AF95:AH95"/>
    <mergeCell ref="AA59:AC59"/>
    <mergeCell ref="AF59:AH59"/>
    <mergeCell ref="AF73:AH73"/>
    <mergeCell ref="AF72:AH72"/>
    <mergeCell ref="AF71:AH71"/>
    <mergeCell ref="AF65:AH65"/>
    <mergeCell ref="AF63:AH63"/>
    <mergeCell ref="AF62:AH62"/>
    <mergeCell ref="AF61:AH61"/>
    <mergeCell ref="AA75:AC75"/>
    <mergeCell ref="AA74:AC74"/>
    <mergeCell ref="AA73:AC73"/>
    <mergeCell ref="AA72:AC72"/>
    <mergeCell ref="V95:X95"/>
    <mergeCell ref="V94:X94"/>
    <mergeCell ref="V93:X93"/>
    <mergeCell ref="V92:X92"/>
    <mergeCell ref="V91:X91"/>
    <mergeCell ref="V75:X75"/>
    <mergeCell ref="V74:X74"/>
    <mergeCell ref="V73:X73"/>
    <mergeCell ref="V72:X72"/>
    <mergeCell ref="V78:X78"/>
    <mergeCell ref="V90:X90"/>
    <mergeCell ref="V79:X79"/>
    <mergeCell ref="V80:X80"/>
    <mergeCell ref="V88:X88"/>
    <mergeCell ref="V89:X89"/>
    <mergeCell ref="V84:X84"/>
    <mergeCell ref="V83:X83"/>
    <mergeCell ref="V82:X82"/>
    <mergeCell ref="AA90:AC90"/>
    <mergeCell ref="AF90:AH90"/>
    <mergeCell ref="AA78:AC78"/>
    <mergeCell ref="AF78:AH78"/>
    <mergeCell ref="AF79:AH79"/>
    <mergeCell ref="V71:X71"/>
    <mergeCell ref="V65:X65"/>
    <mergeCell ref="V70:X70"/>
    <mergeCell ref="AF94:AH94"/>
    <mergeCell ref="AF93:AH93"/>
    <mergeCell ref="AF92:AH92"/>
    <mergeCell ref="AF91:AH91"/>
    <mergeCell ref="AF85:AH85"/>
    <mergeCell ref="AF68:AH68"/>
    <mergeCell ref="AA79:AC79"/>
    <mergeCell ref="AF84:AH84"/>
    <mergeCell ref="AF83:AH83"/>
    <mergeCell ref="AF82:AH82"/>
    <mergeCell ref="AF81:AH81"/>
    <mergeCell ref="V85:X85"/>
    <mergeCell ref="V81:X81"/>
    <mergeCell ref="AA84:AC84"/>
    <mergeCell ref="AA83:AC83"/>
    <mergeCell ref="AA82:AC82"/>
    <mergeCell ref="L61:O61"/>
    <mergeCell ref="P61:Q61"/>
    <mergeCell ref="L59:O59"/>
    <mergeCell ref="P59:Q59"/>
    <mergeCell ref="L60:O60"/>
    <mergeCell ref="P60:Q60"/>
    <mergeCell ref="H10:J10"/>
    <mergeCell ref="V59:X59"/>
    <mergeCell ref="V60:X60"/>
    <mergeCell ref="V68:X68"/>
    <mergeCell ref="V69:X69"/>
    <mergeCell ref="V64:X64"/>
    <mergeCell ref="V63:X63"/>
    <mergeCell ref="V62:X62"/>
    <mergeCell ref="V61:X61"/>
    <mergeCell ref="U4:Y4"/>
    <mergeCell ref="U18:Y18"/>
    <mergeCell ref="U5:U6"/>
    <mergeCell ref="V5:V6"/>
    <mergeCell ref="W5:W6"/>
    <mergeCell ref="B2:D2"/>
    <mergeCell ref="E2:F2"/>
    <mergeCell ref="P66:Q66"/>
    <mergeCell ref="L67:O67"/>
    <mergeCell ref="P67:Q67"/>
    <mergeCell ref="L64:O64"/>
    <mergeCell ref="P64:Q64"/>
    <mergeCell ref="L65:O65"/>
    <mergeCell ref="P65:Q65"/>
    <mergeCell ref="L62:O62"/>
    <mergeCell ref="P62:Q62"/>
    <mergeCell ref="L63:O63"/>
    <mergeCell ref="P63:Q63"/>
    <mergeCell ref="J15:K15"/>
    <mergeCell ref="B4:B6"/>
    <mergeCell ref="C4:C6"/>
    <mergeCell ref="D4:D6"/>
    <mergeCell ref="E4:E6"/>
    <mergeCell ref="F4:F6"/>
    <mergeCell ref="B18:B20"/>
    <mergeCell ref="C18:C20"/>
    <mergeCell ref="D18:D20"/>
    <mergeCell ref="E18:E20"/>
    <mergeCell ref="F18:F20"/>
    <mergeCell ref="Z57:AC57"/>
    <mergeCell ref="AE57:AH57"/>
    <mergeCell ref="B58:E58"/>
    <mergeCell ref="AA58:AC58"/>
    <mergeCell ref="AF58:AH58"/>
    <mergeCell ref="L57:O57"/>
    <mergeCell ref="P57:Q57"/>
    <mergeCell ref="L58:O58"/>
    <mergeCell ref="P58:Q58"/>
    <mergeCell ref="U57:X57"/>
    <mergeCell ref="V58:X58"/>
    <mergeCell ref="L71:O71"/>
    <mergeCell ref="P71:Q71"/>
    <mergeCell ref="L72:O72"/>
    <mergeCell ref="P72:Q72"/>
    <mergeCell ref="L69:O69"/>
    <mergeCell ref="P69:Q69"/>
    <mergeCell ref="L70:O70"/>
    <mergeCell ref="P70:Q70"/>
    <mergeCell ref="L66:O66"/>
    <mergeCell ref="L68:O68"/>
    <mergeCell ref="P68:Q68"/>
    <mergeCell ref="AA60:AC60"/>
    <mergeCell ref="AF60:AH60"/>
    <mergeCell ref="AA70:AC70"/>
    <mergeCell ref="AF70:AH70"/>
    <mergeCell ref="AA80:AC80"/>
    <mergeCell ref="AF80:AH80"/>
    <mergeCell ref="AA88:AC88"/>
    <mergeCell ref="AF88:AH88"/>
    <mergeCell ref="AA89:AC89"/>
    <mergeCell ref="AF89:AH89"/>
    <mergeCell ref="AA85:AC85"/>
    <mergeCell ref="AA61:AC61"/>
    <mergeCell ref="AA71:AC71"/>
    <mergeCell ref="AA65:AC65"/>
    <mergeCell ref="AA68:AC68"/>
    <mergeCell ref="AA64:AC64"/>
    <mergeCell ref="AF64:AH64"/>
    <mergeCell ref="AA63:AC63"/>
    <mergeCell ref="AA62:AC62"/>
    <mergeCell ref="AA81:AC81"/>
    <mergeCell ref="AF69:AH69"/>
    <mergeCell ref="AA69:AC69"/>
    <mergeCell ref="AF75:AH75"/>
    <mergeCell ref="AF74:AH74"/>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72" t="str">
        <f>JANVIER!H10</f>
        <v xml:space="preserve">SYNDICAT DES MÉTALLOS SL </v>
      </c>
      <c r="B2" s="572"/>
      <c r="C2" s="572"/>
      <c r="D2" s="572"/>
      <c r="E2" s="572"/>
      <c r="F2" s="572"/>
      <c r="G2" s="572"/>
      <c r="H2" s="572"/>
      <c r="I2" s="572"/>
      <c r="J2" s="572"/>
      <c r="K2" s="208"/>
    </row>
    <row r="3" spans="1:11" ht="15.6" customHeight="1" x14ac:dyDescent="0.25">
      <c r="A3" s="572" t="s">
        <v>320</v>
      </c>
      <c r="B3" s="572"/>
      <c r="C3" s="572"/>
      <c r="D3" s="572"/>
      <c r="E3" s="572"/>
      <c r="F3" s="572"/>
      <c r="G3" s="572"/>
      <c r="H3" s="572"/>
      <c r="I3" s="572"/>
      <c r="J3" s="572"/>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459</v>
      </c>
      <c r="H5" s="214" t="s">
        <v>216</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254</v>
      </c>
      <c r="B7" s="208"/>
      <c r="C7" s="208"/>
      <c r="D7" s="208"/>
      <c r="E7" s="208"/>
      <c r="F7" s="208"/>
      <c r="G7" s="208"/>
      <c r="H7" s="208"/>
      <c r="I7" s="208"/>
      <c r="J7" s="222">
        <f>SEPTEMBRE!J21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SEPTEMBRE!B7</f>
        <v>0</v>
      </c>
      <c r="J9" s="216"/>
      <c r="K9" s="208"/>
    </row>
    <row r="10" spans="1:11" ht="15.6" customHeight="1" x14ac:dyDescent="0.2">
      <c r="A10" s="208" t="s">
        <v>167</v>
      </c>
      <c r="B10" s="208"/>
      <c r="C10" s="208"/>
      <c r="D10" s="208"/>
      <c r="E10" s="208"/>
      <c r="F10" s="208"/>
      <c r="G10" s="208"/>
      <c r="H10" s="208"/>
      <c r="I10" s="235">
        <f>SEPTEMBRE!C7</f>
        <v>0</v>
      </c>
      <c r="J10" s="216"/>
      <c r="K10" s="208"/>
    </row>
    <row r="11" spans="1:11" ht="15.6" customHeight="1" x14ac:dyDescent="0.2">
      <c r="A11" s="208" t="s">
        <v>168</v>
      </c>
      <c r="B11" s="208"/>
      <c r="C11" s="208"/>
      <c r="D11" s="208"/>
      <c r="E11" s="208"/>
      <c r="F11" s="208"/>
      <c r="G11" s="208"/>
      <c r="H11" s="208"/>
      <c r="I11" s="235">
        <f>SEPTEMBRE!D7</f>
        <v>0</v>
      </c>
      <c r="J11" s="216"/>
      <c r="K11" s="208"/>
    </row>
    <row r="12" spans="1:11" ht="15.6" customHeight="1" x14ac:dyDescent="0.2">
      <c r="A12" s="208" t="s">
        <v>197</v>
      </c>
      <c r="B12" s="208"/>
      <c r="C12" s="208"/>
      <c r="D12" s="208"/>
      <c r="E12" s="208"/>
      <c r="F12" s="208"/>
      <c r="G12" s="208"/>
      <c r="H12" s="208"/>
      <c r="I12" s="235">
        <f>SEPTEMBRE!E7</f>
        <v>0</v>
      </c>
      <c r="J12" s="216"/>
      <c r="K12" s="208"/>
    </row>
    <row r="13" spans="1:11" ht="15.6" customHeight="1" x14ac:dyDescent="0.2">
      <c r="A13" s="208" t="s">
        <v>169</v>
      </c>
      <c r="B13" s="208"/>
      <c r="C13" s="208"/>
      <c r="D13" s="208"/>
      <c r="E13" s="208"/>
      <c r="F13" s="208"/>
      <c r="G13" s="208"/>
      <c r="H13" s="208"/>
      <c r="I13" s="235">
        <f>SEPTEMBRE!F7</f>
        <v>0</v>
      </c>
      <c r="J13" s="216"/>
      <c r="K13" s="208"/>
    </row>
    <row r="14" spans="1:11" ht="15.6" customHeight="1" x14ac:dyDescent="0.2">
      <c r="A14" s="208" t="s">
        <v>170</v>
      </c>
      <c r="B14" s="208"/>
      <c r="C14" s="208"/>
      <c r="D14" s="208"/>
      <c r="E14" s="208"/>
      <c r="F14" s="208"/>
      <c r="G14" s="208"/>
      <c r="H14" s="208"/>
      <c r="I14" s="235">
        <f>SUM(SEPTEMBRE!L7:O7)</f>
        <v>0</v>
      </c>
      <c r="J14" s="216"/>
      <c r="K14" s="208"/>
    </row>
    <row r="15" spans="1:11" ht="15.6" customHeight="1" x14ac:dyDescent="0.2">
      <c r="A15" s="208"/>
      <c r="B15" s="208" t="s">
        <v>171</v>
      </c>
      <c r="C15" s="208" t="s">
        <v>264</v>
      </c>
      <c r="D15" s="208"/>
      <c r="E15" s="208"/>
      <c r="F15" s="208"/>
      <c r="G15" s="208"/>
      <c r="H15" s="208"/>
      <c r="I15" s="235">
        <f>SUM(SEPTEMBRE!Q7:R7)</f>
        <v>0</v>
      </c>
      <c r="J15" s="216"/>
      <c r="K15" s="208"/>
    </row>
    <row r="16" spans="1:11" ht="15.6" customHeight="1" thickBot="1" x14ac:dyDescent="0.25">
      <c r="A16" s="208"/>
      <c r="B16" s="208"/>
      <c r="C16" s="208" t="s">
        <v>265</v>
      </c>
      <c r="D16" s="208"/>
      <c r="E16" s="208"/>
      <c r="F16" s="208"/>
      <c r="G16" s="208"/>
      <c r="H16" s="208"/>
      <c r="I16" s="236">
        <f>SEPTEMBRE!P7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244</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SEPTEMBRE!U7</f>
        <v>0</v>
      </c>
      <c r="I22" s="208"/>
      <c r="J22" s="216"/>
      <c r="K22" s="208"/>
    </row>
    <row r="23" spans="1:11" ht="15.6" customHeight="1" x14ac:dyDescent="0.2">
      <c r="A23" s="208" t="s">
        <v>229</v>
      </c>
      <c r="B23" s="208"/>
      <c r="C23" s="208"/>
      <c r="D23" s="208"/>
      <c r="E23" s="208"/>
      <c r="F23" s="208"/>
      <c r="G23" s="208"/>
      <c r="H23" s="237">
        <f>SEPTEMBRE!V7</f>
        <v>0</v>
      </c>
      <c r="I23" s="208"/>
      <c r="J23" s="216"/>
      <c r="K23" s="208"/>
    </row>
    <row r="24" spans="1:11" ht="15.6" customHeight="1" thickBot="1" x14ac:dyDescent="0.25">
      <c r="A24" s="208" t="s">
        <v>177</v>
      </c>
      <c r="B24" s="208"/>
      <c r="C24" s="208"/>
      <c r="D24" s="208"/>
      <c r="E24" s="208"/>
      <c r="F24" s="208"/>
      <c r="G24" s="208"/>
      <c r="H24" s="237">
        <f>SUM(SEPTEMBRE!W7:X7)</f>
        <v>0</v>
      </c>
      <c r="I24" s="208"/>
      <c r="J24" s="216"/>
      <c r="K24" s="208"/>
    </row>
    <row r="25" spans="1:11" ht="15.6" customHeight="1" thickBot="1" x14ac:dyDescent="0.25">
      <c r="A25" s="208" t="s">
        <v>178</v>
      </c>
      <c r="B25" s="208"/>
      <c r="C25" s="208"/>
      <c r="D25" s="208"/>
      <c r="E25" s="208"/>
      <c r="F25" s="208"/>
      <c r="G25" s="208"/>
      <c r="H25" s="236">
        <f>SEPTEMBRE!Y7</f>
        <v>0</v>
      </c>
      <c r="I25" s="225">
        <f>SUM(H22:H25)</f>
        <v>0</v>
      </c>
      <c r="J25" s="216"/>
      <c r="K25" s="208"/>
    </row>
    <row r="26" spans="1:11" ht="15.6" customHeight="1" x14ac:dyDescent="0.2">
      <c r="A26" s="208" t="s">
        <v>179</v>
      </c>
      <c r="B26" s="208"/>
      <c r="C26" s="208"/>
      <c r="D26" s="208"/>
      <c r="E26" s="208"/>
      <c r="F26" s="208"/>
      <c r="G26" s="208"/>
      <c r="H26" s="208"/>
      <c r="I26" s="235">
        <f>SEPTEMBRE!Z7</f>
        <v>0</v>
      </c>
      <c r="J26" s="216"/>
      <c r="K26" s="208"/>
    </row>
    <row r="27" spans="1:11" ht="15.6" customHeight="1" x14ac:dyDescent="0.2">
      <c r="A27" s="208" t="s">
        <v>180</v>
      </c>
      <c r="B27" s="208"/>
      <c r="C27" s="208"/>
      <c r="D27" s="208"/>
      <c r="E27" s="208"/>
      <c r="F27" s="208"/>
      <c r="G27" s="208"/>
      <c r="H27" s="208"/>
      <c r="I27" s="235">
        <f>SEPTEMBRE!AA7</f>
        <v>0</v>
      </c>
      <c r="J27" s="216"/>
      <c r="K27" s="208"/>
    </row>
    <row r="28" spans="1:11" ht="15.6" customHeight="1" x14ac:dyDescent="0.2">
      <c r="A28" s="208" t="s">
        <v>198</v>
      </c>
      <c r="B28" s="208"/>
      <c r="C28" s="208"/>
      <c r="D28" s="208"/>
      <c r="E28" s="208"/>
      <c r="F28" s="208"/>
      <c r="G28" s="208"/>
      <c r="H28" s="208"/>
      <c r="I28" s="235">
        <f>SEPTEMBRE!AB7</f>
        <v>0</v>
      </c>
      <c r="J28" s="216"/>
      <c r="K28" s="208"/>
    </row>
    <row r="29" spans="1:11" ht="15.6" customHeight="1" x14ac:dyDescent="0.2">
      <c r="A29" s="208" t="s">
        <v>181</v>
      </c>
      <c r="B29" s="208"/>
      <c r="C29" s="208"/>
      <c r="D29" s="208"/>
      <c r="E29" s="208"/>
      <c r="F29" s="208"/>
      <c r="G29" s="208"/>
      <c r="H29" s="208"/>
      <c r="I29" s="235">
        <f>SEPTEMBRE!AC7</f>
        <v>0</v>
      </c>
      <c r="J29" s="216"/>
      <c r="K29" s="208"/>
    </row>
    <row r="30" spans="1:11" ht="15.6" customHeight="1" x14ac:dyDescent="0.2">
      <c r="A30" s="208" t="s">
        <v>182</v>
      </c>
      <c r="B30" s="208"/>
      <c r="C30" s="208"/>
      <c r="D30" s="208"/>
      <c r="E30" s="208"/>
      <c r="F30" s="208"/>
      <c r="G30" s="208"/>
      <c r="H30" s="208"/>
      <c r="I30" s="235">
        <f>SEPTEMBRE!AD7</f>
        <v>0</v>
      </c>
      <c r="J30" s="216"/>
      <c r="K30" s="208"/>
    </row>
    <row r="31" spans="1:11" ht="15.6" customHeight="1" x14ac:dyDescent="0.2">
      <c r="A31" s="208" t="s">
        <v>255</v>
      </c>
      <c r="B31" s="208"/>
      <c r="C31" s="208"/>
      <c r="D31" s="208"/>
      <c r="E31" s="208"/>
      <c r="F31" s="208"/>
      <c r="G31" s="208"/>
      <c r="H31" s="208"/>
      <c r="I31" s="235">
        <f>SEPTEMBRE!AE7</f>
        <v>0</v>
      </c>
      <c r="J31" s="216"/>
      <c r="K31" s="208"/>
    </row>
    <row r="32" spans="1:11" ht="15.6" customHeight="1" x14ac:dyDescent="0.2">
      <c r="A32" s="208" t="s">
        <v>184</v>
      </c>
      <c r="B32" s="208"/>
      <c r="C32" s="208"/>
      <c r="D32" s="208"/>
      <c r="E32" s="208"/>
      <c r="F32" s="208"/>
      <c r="G32" s="208"/>
      <c r="H32" s="208"/>
      <c r="I32" s="235">
        <f>SEPTEMBRE!AF7</f>
        <v>0</v>
      </c>
      <c r="J32" s="216"/>
      <c r="K32" s="208"/>
    </row>
    <row r="33" spans="1:11" ht="15.6" customHeight="1" x14ac:dyDescent="0.2">
      <c r="A33" s="208" t="s">
        <v>185</v>
      </c>
      <c r="B33" s="208"/>
      <c r="C33" s="208"/>
      <c r="D33" s="208"/>
      <c r="E33" s="208"/>
      <c r="F33" s="208"/>
      <c r="G33" s="208"/>
      <c r="H33" s="208"/>
      <c r="I33" s="235">
        <f>SEPTEMBRE!AG7</f>
        <v>0</v>
      </c>
      <c r="J33" s="216"/>
      <c r="K33" s="208"/>
    </row>
    <row r="34" spans="1:11" ht="15.6" customHeight="1" x14ac:dyDescent="0.2">
      <c r="A34" s="208" t="s">
        <v>256</v>
      </c>
      <c r="B34" s="208"/>
      <c r="C34" s="208"/>
      <c r="D34" s="208"/>
      <c r="E34" s="208"/>
      <c r="F34" s="208"/>
      <c r="G34" s="208"/>
      <c r="H34" s="208"/>
      <c r="I34" s="235">
        <f>SEPTEMBRE!AH7</f>
        <v>0</v>
      </c>
      <c r="J34" s="216"/>
      <c r="K34" s="208"/>
    </row>
    <row r="35" spans="1:11" ht="15.6" customHeight="1" x14ac:dyDescent="0.2">
      <c r="A35" s="208" t="s">
        <v>256</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SEPTEMBRE!AJ7</f>
        <v>0</v>
      </c>
      <c r="J36" s="216"/>
      <c r="K36" s="208"/>
    </row>
    <row r="37" spans="1:11" ht="15.6" customHeight="1" thickBot="1" x14ac:dyDescent="0.25">
      <c r="A37" s="208" t="s">
        <v>188</v>
      </c>
      <c r="B37" s="208"/>
      <c r="C37" s="208"/>
      <c r="D37" s="208"/>
      <c r="E37" s="208"/>
      <c r="F37" s="208"/>
      <c r="G37" s="208"/>
      <c r="H37" s="208"/>
      <c r="I37" s="236">
        <f>SEPTEMBRE!AK7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492</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70"/>
      <c r="J44" s="571"/>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460</v>
      </c>
      <c r="K48" s="208"/>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oU4+zKu2Ll1CinQRXZQ2rw+RR/SmJahuSEMWdRe1g26YTsfeVaRoI2sdht3D05wAiniu78F/P7xSl4z5fpeuLg==" saltValue="ELENXrmcD4WQ5q1+cS2sm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L104"/>
  <sheetViews>
    <sheetView zoomScaleNormal="100" workbookViewId="0">
      <pane ySplit="8" topLeftCell="A9" activePane="bottomLeft" state="frozen"/>
      <selection activeCell="L69" sqref="L69:S69"/>
      <selection pane="bottomLeft" activeCell="J21" sqref="J21"/>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thickBot="1" x14ac:dyDescent="0.25">
      <c r="A1" s="67"/>
      <c r="B1" s="28" t="s">
        <v>73</v>
      </c>
      <c r="C1" s="24"/>
      <c r="D1" s="24"/>
      <c r="E1" s="24"/>
      <c r="F1" s="24"/>
      <c r="G1" s="50"/>
      <c r="H1" s="24"/>
      <c r="I1" s="367"/>
      <c r="J1" s="368"/>
      <c r="K1" s="24"/>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thickBot="1" x14ac:dyDescent="0.25">
      <c r="A2" s="67"/>
      <c r="B2" s="518" t="s">
        <v>405</v>
      </c>
      <c r="C2" s="519"/>
      <c r="D2" s="519"/>
      <c r="E2" s="520">
        <f>J55</f>
        <v>0</v>
      </c>
      <c r="F2" s="521"/>
      <c r="G2" s="50"/>
      <c r="H2" s="370"/>
      <c r="I2" s="371" t="s">
        <v>455</v>
      </c>
      <c r="J2" s="366"/>
      <c r="K2" s="381"/>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Janvier</v>
      </c>
      <c r="H7" s="369"/>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25">
        <f>SUM(K7:R7)-T7</f>
        <v>0</v>
      </c>
      <c r="U8" s="47"/>
      <c r="V8" s="47"/>
      <c r="W8" s="47"/>
      <c r="X8" s="47"/>
      <c r="Y8" s="47"/>
      <c r="Z8" s="47"/>
      <c r="AA8" s="47"/>
      <c r="AB8" s="47"/>
      <c r="AC8" s="47"/>
      <c r="AD8" s="47"/>
      <c r="AE8" s="47"/>
      <c r="AF8" s="47"/>
      <c r="AG8" s="47"/>
      <c r="AH8" s="47"/>
      <c r="AI8" s="47"/>
      <c r="AJ8" s="47"/>
      <c r="AK8" s="47"/>
      <c r="AL8" s="74"/>
    </row>
    <row r="9" spans="1:38" ht="12.75" customHeight="1" x14ac:dyDescent="0.2">
      <c r="A9" s="70"/>
      <c r="B9" s="70"/>
      <c r="C9" s="70"/>
      <c r="D9" s="70"/>
      <c r="E9" s="70"/>
      <c r="F9" s="70"/>
      <c r="G9" s="124"/>
      <c r="H9" s="70"/>
      <c r="I9" s="124"/>
      <c r="J9" s="70"/>
      <c r="K9" s="70"/>
      <c r="L9" s="70"/>
      <c r="M9" s="70"/>
      <c r="N9" s="70"/>
      <c r="O9" s="70"/>
      <c r="P9" s="70"/>
      <c r="Q9" s="70"/>
      <c r="R9" s="70"/>
      <c r="S9" s="70"/>
      <c r="T9" s="70"/>
      <c r="U9" s="70"/>
      <c r="V9" s="70"/>
      <c r="W9" s="70"/>
      <c r="X9" s="70"/>
      <c r="Y9" s="70"/>
      <c r="Z9" s="70"/>
      <c r="AA9" s="70"/>
      <c r="AB9" s="70"/>
      <c r="AC9" s="70"/>
      <c r="AD9" s="362"/>
      <c r="AE9" s="70"/>
      <c r="AF9" s="70"/>
      <c r="AG9" s="70"/>
      <c r="AH9" s="70"/>
      <c r="AI9" s="70"/>
      <c r="AJ9" s="70"/>
      <c r="AK9" s="70"/>
      <c r="AL9" s="70"/>
    </row>
    <row r="10" spans="1:38" ht="12.75" customHeight="1" x14ac:dyDescent="0.2">
      <c r="A10" s="67"/>
      <c r="B10" s="24"/>
      <c r="C10" s="24"/>
      <c r="D10" s="24"/>
      <c r="E10" s="24"/>
      <c r="F10" s="24"/>
      <c r="G10" s="1"/>
      <c r="H10" s="516" t="s">
        <v>290</v>
      </c>
      <c r="I10" s="516"/>
      <c r="J10" s="516"/>
      <c r="K10" s="106"/>
      <c r="L10" s="106"/>
      <c r="M10" s="106"/>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162</v>
      </c>
      <c r="D11" s="145" t="s">
        <v>102</v>
      </c>
      <c r="E11" s="351"/>
      <c r="F11" s="24"/>
      <c r="G11" s="1"/>
      <c r="H11" s="24"/>
      <c r="I11" s="53"/>
      <c r="J11" s="24"/>
      <c r="K11" s="24"/>
      <c r="L11" s="24"/>
      <c r="M11" s="24"/>
      <c r="N11" s="24"/>
      <c r="O11" s="24"/>
      <c r="P11" s="24"/>
      <c r="Q11" s="24"/>
      <c r="R11" s="24"/>
      <c r="S11" s="67"/>
      <c r="T11" s="67"/>
      <c r="U11" s="65"/>
      <c r="V11" s="42"/>
      <c r="W11" s="42"/>
      <c r="X11" s="24"/>
      <c r="Y11" s="24"/>
      <c r="Z11" s="24"/>
      <c r="AA11" s="24"/>
      <c r="AB11" s="24"/>
      <c r="AC11" s="24"/>
      <c r="AD11" s="24"/>
      <c r="AE11" s="24"/>
      <c r="AF11" s="24"/>
      <c r="AG11" s="24"/>
      <c r="AH11" s="24"/>
      <c r="AI11" s="65"/>
      <c r="AJ11" s="42" t="s">
        <v>162</v>
      </c>
      <c r="AK11" s="141">
        <f>E11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42"/>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60"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61"/>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62"/>
      <c r="AH20" s="509"/>
      <c r="AI20" s="22"/>
      <c r="AJ20" s="503"/>
      <c r="AK20" s="509"/>
      <c r="AL20" s="326"/>
    </row>
    <row r="21" spans="1:38" s="46" customFormat="1" ht="12.75" customHeight="1" thickTop="1" x14ac:dyDescent="0.2">
      <c r="A21" s="45"/>
      <c r="B21" s="249"/>
      <c r="C21" s="249"/>
      <c r="D21" s="249"/>
      <c r="E21" s="249"/>
      <c r="F21" s="249"/>
      <c r="G21" s="287" t="str">
        <f>C11</f>
        <v>Janvier</v>
      </c>
      <c r="H21" s="288" t="s">
        <v>63</v>
      </c>
      <c r="I21" s="289"/>
      <c r="J21" s="350"/>
      <c r="K21" s="286"/>
      <c r="L21" s="249"/>
      <c r="M21" s="249"/>
      <c r="N21" s="249"/>
      <c r="O21" s="249"/>
      <c r="P21" s="249"/>
      <c r="Q21" s="249"/>
      <c r="R21" s="281"/>
      <c r="S21" s="327"/>
      <c r="T21" s="45"/>
      <c r="U21" s="249"/>
      <c r="V21" s="249"/>
      <c r="W21" s="249"/>
      <c r="X21" s="249"/>
      <c r="Y21" s="249"/>
      <c r="Z21" s="249"/>
      <c r="AA21" s="249"/>
      <c r="AB21" s="249"/>
      <c r="AC21" s="249"/>
      <c r="AD21" s="249"/>
      <c r="AE21" s="249"/>
      <c r="AF21" s="249"/>
      <c r="AG21" s="249"/>
      <c r="AH21" s="249"/>
      <c r="AI21" s="280"/>
      <c r="AJ21" s="249"/>
      <c r="AK21" s="281"/>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58">
        <f>SUM(B21:B52)</f>
        <v>0</v>
      </c>
      <c r="C53" s="257">
        <f>SUM(C21:C52)</f>
        <v>0</v>
      </c>
      <c r="D53" s="257">
        <f>SUM(D21:D52)</f>
        <v>0</v>
      </c>
      <c r="E53" s="257">
        <f>SUM(E21:E52)</f>
        <v>0</v>
      </c>
      <c r="F53" s="259">
        <f>SUM(F21:F52)</f>
        <v>0</v>
      </c>
      <c r="G53" s="119"/>
      <c r="H53" s="120" t="s">
        <v>111</v>
      </c>
      <c r="I53" s="121"/>
      <c r="J53" s="257">
        <f t="shared" ref="J53:R53" si="4">SUM(J21:J52)</f>
        <v>0</v>
      </c>
      <c r="K53" s="257">
        <f t="shared" si="4"/>
        <v>0</v>
      </c>
      <c r="L53" s="257">
        <f t="shared" si="4"/>
        <v>0</v>
      </c>
      <c r="M53" s="257">
        <f t="shared" si="4"/>
        <v>0</v>
      </c>
      <c r="N53" s="257">
        <f t="shared" si="4"/>
        <v>0</v>
      </c>
      <c r="O53" s="257">
        <f t="shared" si="4"/>
        <v>0</v>
      </c>
      <c r="P53" s="257">
        <f t="shared" si="4"/>
        <v>0</v>
      </c>
      <c r="Q53" s="257">
        <f t="shared" si="4"/>
        <v>0</v>
      </c>
      <c r="R53" s="257">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464</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55</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26" t="s">
        <v>408</v>
      </c>
      <c r="M58" s="527"/>
      <c r="N58" s="527"/>
      <c r="O58" s="527"/>
      <c r="P58" s="488"/>
      <c r="Q58" s="488"/>
      <c r="R58" s="40"/>
      <c r="S58" s="26"/>
      <c r="T58" s="26"/>
      <c r="U58" s="356" t="s">
        <v>78</v>
      </c>
      <c r="V58" s="485"/>
      <c r="W58" s="485"/>
      <c r="X58" s="486"/>
      <c r="Y58" s="81"/>
      <c r="Z58" s="356" t="s">
        <v>103</v>
      </c>
      <c r="AA58" s="485"/>
      <c r="AB58" s="485"/>
      <c r="AC58" s="486"/>
      <c r="AD58" s="81"/>
      <c r="AE58" s="356" t="s">
        <v>108</v>
      </c>
      <c r="AF58" s="485"/>
      <c r="AG58" s="485"/>
      <c r="AH58" s="486"/>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409</v>
      </c>
      <c r="M59" s="493"/>
      <c r="N59" s="493"/>
      <c r="O59" s="493"/>
      <c r="P59" s="489">
        <f>J21</f>
        <v>0</v>
      </c>
      <c r="Q59" s="489"/>
      <c r="R59" s="40"/>
      <c r="S59" s="26"/>
      <c r="T59" s="26"/>
      <c r="U59" s="356" t="s">
        <v>68</v>
      </c>
      <c r="V59" s="485"/>
      <c r="W59" s="485"/>
      <c r="X59" s="486"/>
      <c r="Y59" s="81"/>
      <c r="Z59" s="356" t="s">
        <v>68</v>
      </c>
      <c r="AA59" s="485"/>
      <c r="AB59" s="485"/>
      <c r="AC59" s="486"/>
      <c r="AD59" s="81"/>
      <c r="AE59" s="356" t="s">
        <v>68</v>
      </c>
      <c r="AF59" s="485"/>
      <c r="AG59" s="485"/>
      <c r="AH59" s="486"/>
      <c r="AL59" s="26"/>
    </row>
    <row r="60" spans="1:38" s="25" customFormat="1" ht="12.75" customHeight="1" x14ac:dyDescent="0.2">
      <c r="A60" s="26"/>
      <c r="B60" s="449"/>
      <c r="C60" s="415">
        <v>0</v>
      </c>
      <c r="D60" s="452"/>
      <c r="E60" s="416">
        <v>0</v>
      </c>
      <c r="F60" s="71"/>
      <c r="G60" s="71"/>
      <c r="H60" s="71"/>
      <c r="I60" s="71"/>
      <c r="J60" s="71"/>
      <c r="K60" s="71"/>
      <c r="L60" s="487" t="s">
        <v>410</v>
      </c>
      <c r="M60" s="488"/>
      <c r="N60" s="488"/>
      <c r="O60" s="488"/>
      <c r="P60" s="489">
        <f>J7</f>
        <v>0</v>
      </c>
      <c r="Q60" s="489"/>
      <c r="R60" s="40"/>
      <c r="S60" s="26"/>
      <c r="T60" s="26"/>
      <c r="U60" s="360" t="s">
        <v>69</v>
      </c>
      <c r="V60" s="485"/>
      <c r="W60" s="485"/>
      <c r="X60" s="486"/>
      <c r="Y60" s="81"/>
      <c r="Z60" s="356" t="s">
        <v>69</v>
      </c>
      <c r="AA60" s="485"/>
      <c r="AB60" s="485"/>
      <c r="AC60" s="486"/>
      <c r="AD60" s="81"/>
      <c r="AE60" s="356" t="s">
        <v>69</v>
      </c>
      <c r="AF60" s="485"/>
      <c r="AG60" s="485"/>
      <c r="AH60" s="486"/>
      <c r="AL60" s="26"/>
    </row>
    <row r="61" spans="1:38" s="25" customFormat="1" ht="12.75" customHeight="1" x14ac:dyDescent="0.2">
      <c r="A61" s="26"/>
      <c r="B61" s="450"/>
      <c r="C61" s="417">
        <v>0</v>
      </c>
      <c r="D61" s="453"/>
      <c r="E61" s="418">
        <v>0</v>
      </c>
      <c r="F61" s="71"/>
      <c r="G61" s="71"/>
      <c r="H61" s="71"/>
      <c r="I61" s="71"/>
      <c r="J61" s="71"/>
      <c r="K61" s="71"/>
      <c r="L61" s="487" t="s">
        <v>411</v>
      </c>
      <c r="M61" s="488"/>
      <c r="N61" s="488"/>
      <c r="O61" s="488"/>
      <c r="P61" s="489">
        <f>SUM(P59:Q60)</f>
        <v>0</v>
      </c>
      <c r="Q61" s="489"/>
      <c r="R61" s="40"/>
      <c r="S61" s="26"/>
      <c r="T61" s="26"/>
      <c r="U61" s="377" t="s">
        <v>415</v>
      </c>
      <c r="V61" s="490">
        <v>0</v>
      </c>
      <c r="W61" s="490"/>
      <c r="X61" s="491"/>
      <c r="Y61" s="81"/>
      <c r="Z61" s="377" t="s">
        <v>135</v>
      </c>
      <c r="AA61" s="490">
        <v>0</v>
      </c>
      <c r="AB61" s="490"/>
      <c r="AC61" s="491"/>
      <c r="AD61" s="81"/>
      <c r="AE61" s="377" t="s">
        <v>135</v>
      </c>
      <c r="AF61" s="490">
        <v>0</v>
      </c>
      <c r="AG61" s="490"/>
      <c r="AH61" s="491"/>
      <c r="AL61" s="26"/>
    </row>
    <row r="62" spans="1:38" s="25" customFormat="1" ht="12.75" customHeight="1" x14ac:dyDescent="0.2">
      <c r="A62" s="26"/>
      <c r="B62" s="450"/>
      <c r="C62" s="417">
        <v>0</v>
      </c>
      <c r="D62" s="453"/>
      <c r="E62" s="418">
        <v>0</v>
      </c>
      <c r="F62" s="71"/>
      <c r="G62" s="71"/>
      <c r="H62" s="71"/>
      <c r="I62" s="71"/>
      <c r="J62" s="71"/>
      <c r="K62" s="71"/>
      <c r="L62" s="487"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487"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413</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416</v>
      </c>
      <c r="V65" s="494">
        <f>V61+V62+V63-V64</f>
        <v>0</v>
      </c>
      <c r="W65" s="494"/>
      <c r="X65" s="495"/>
      <c r="Y65" s="81"/>
      <c r="Z65" s="377" t="s">
        <v>136</v>
      </c>
      <c r="AA65" s="494">
        <f>AA61+AA62+AA63-AA64</f>
        <v>0</v>
      </c>
      <c r="AB65" s="494"/>
      <c r="AC65" s="495"/>
      <c r="AD65" s="81"/>
      <c r="AE65" s="377" t="s">
        <v>136</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137</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485"/>
      <c r="W68" s="485"/>
      <c r="X68" s="486"/>
      <c r="Y68" s="81"/>
      <c r="Z68" s="356" t="s">
        <v>104</v>
      </c>
      <c r="AA68" s="485"/>
      <c r="AB68" s="485"/>
      <c r="AC68" s="486"/>
      <c r="AD68" s="81"/>
      <c r="AE68" s="377" t="s">
        <v>109</v>
      </c>
      <c r="AF68" s="485"/>
      <c r="AG68" s="485"/>
      <c r="AH68" s="486"/>
      <c r="AL68" s="26"/>
    </row>
    <row r="69" spans="1:38" s="25" customFormat="1" ht="12.75" customHeight="1" x14ac:dyDescent="0.2">
      <c r="A69" s="26"/>
      <c r="B69" s="450"/>
      <c r="C69" s="417">
        <v>0</v>
      </c>
      <c r="D69" s="453"/>
      <c r="E69" s="418">
        <v>0</v>
      </c>
      <c r="F69" s="71"/>
      <c r="G69" s="71"/>
      <c r="H69" s="71"/>
      <c r="I69" s="71"/>
      <c r="J69" s="71"/>
      <c r="K69" s="71"/>
      <c r="L69" s="487" t="s">
        <v>476</v>
      </c>
      <c r="M69" s="488"/>
      <c r="N69" s="488"/>
      <c r="O69" s="488"/>
      <c r="P69" s="499">
        <f>+H95</f>
        <v>0</v>
      </c>
      <c r="Q69" s="499"/>
      <c r="R69" s="40"/>
      <c r="S69" s="473" t="s">
        <v>77</v>
      </c>
      <c r="T69" s="26"/>
      <c r="U69" s="356" t="s">
        <v>68</v>
      </c>
      <c r="V69" s="485"/>
      <c r="W69" s="485"/>
      <c r="X69" s="486"/>
      <c r="Y69" s="81"/>
      <c r="Z69" s="356" t="s">
        <v>68</v>
      </c>
      <c r="AA69" s="485"/>
      <c r="AB69" s="485"/>
      <c r="AC69" s="486"/>
      <c r="AD69" s="81"/>
      <c r="AE69" s="356" t="s">
        <v>68</v>
      </c>
      <c r="AF69" s="485"/>
      <c r="AG69" s="485"/>
      <c r="AH69" s="486"/>
      <c r="AL69" s="26"/>
    </row>
    <row r="70" spans="1:38" s="25" customFormat="1" ht="12.75" customHeight="1" x14ac:dyDescent="0.2">
      <c r="A70" s="26"/>
      <c r="B70" s="450"/>
      <c r="C70" s="417">
        <v>0</v>
      </c>
      <c r="D70" s="453"/>
      <c r="E70" s="418">
        <v>0</v>
      </c>
      <c r="F70" s="71"/>
      <c r="G70" s="71"/>
      <c r="H70" s="71"/>
      <c r="I70" s="71"/>
      <c r="J70" s="71"/>
      <c r="K70" s="71"/>
      <c r="L70" s="487" t="s">
        <v>407</v>
      </c>
      <c r="M70" s="488"/>
      <c r="N70" s="488"/>
      <c r="O70" s="488"/>
      <c r="P70" s="500"/>
      <c r="Q70" s="500"/>
      <c r="R70" s="40" t="s">
        <v>86</v>
      </c>
      <c r="S70" s="333">
        <f>SUM(E2-P71)</f>
        <v>0</v>
      </c>
      <c r="T70" s="26"/>
      <c r="U70" s="356" t="s">
        <v>69</v>
      </c>
      <c r="V70" s="485"/>
      <c r="W70" s="485"/>
      <c r="X70" s="486"/>
      <c r="Y70" s="81"/>
      <c r="Z70" s="356" t="s">
        <v>69</v>
      </c>
      <c r="AA70" s="485"/>
      <c r="AB70" s="485"/>
      <c r="AC70" s="486"/>
      <c r="AD70" s="81"/>
      <c r="AE70" s="356" t="s">
        <v>69</v>
      </c>
      <c r="AF70" s="485"/>
      <c r="AG70" s="485"/>
      <c r="AH70" s="486"/>
      <c r="AL70" s="26"/>
    </row>
    <row r="71" spans="1:38" s="25" customFormat="1" ht="12.75" customHeight="1" x14ac:dyDescent="0.2">
      <c r="A71" s="26"/>
      <c r="B71" s="450"/>
      <c r="C71" s="417">
        <v>0</v>
      </c>
      <c r="D71" s="453"/>
      <c r="E71" s="418">
        <v>0</v>
      </c>
      <c r="F71" s="71"/>
      <c r="G71" s="71"/>
      <c r="H71" s="71"/>
      <c r="I71" s="71"/>
      <c r="J71" s="71"/>
      <c r="K71" s="71"/>
      <c r="L71" s="492" t="s">
        <v>138</v>
      </c>
      <c r="M71" s="493"/>
      <c r="N71" s="493"/>
      <c r="O71" s="493"/>
      <c r="P71" s="489">
        <f>SUM(P67-P69+P70+P68)</f>
        <v>0</v>
      </c>
      <c r="Q71" s="489"/>
      <c r="R71" s="40"/>
      <c r="S71" s="26"/>
      <c r="T71" s="26"/>
      <c r="U71" s="377" t="s">
        <v>415</v>
      </c>
      <c r="V71" s="490">
        <v>0</v>
      </c>
      <c r="W71" s="490"/>
      <c r="X71" s="491"/>
      <c r="Y71" s="81"/>
      <c r="Z71" s="377" t="s">
        <v>135</v>
      </c>
      <c r="AA71" s="490">
        <v>0</v>
      </c>
      <c r="AB71" s="490"/>
      <c r="AC71" s="491"/>
      <c r="AD71" s="81"/>
      <c r="AE71" s="377" t="s">
        <v>135</v>
      </c>
      <c r="AF71" s="490">
        <v>0</v>
      </c>
      <c r="AG71" s="490"/>
      <c r="AH71" s="491"/>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416</v>
      </c>
      <c r="V75" s="494">
        <f>V71+V72+V73-V74</f>
        <v>0</v>
      </c>
      <c r="W75" s="494"/>
      <c r="X75" s="495"/>
      <c r="Y75" s="81"/>
      <c r="Z75" s="377" t="s">
        <v>136</v>
      </c>
      <c r="AA75" s="494">
        <f>AA71+AA72+AA73-AA74</f>
        <v>0</v>
      </c>
      <c r="AB75" s="494"/>
      <c r="AC75" s="495"/>
      <c r="AD75" s="81"/>
      <c r="AE75" s="377" t="s">
        <v>136</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485"/>
      <c r="W78" s="485"/>
      <c r="X78" s="486"/>
      <c r="Y78" s="81"/>
      <c r="Z78" s="356" t="s">
        <v>105</v>
      </c>
      <c r="AA78" s="485"/>
      <c r="AB78" s="485"/>
      <c r="AC78" s="486"/>
      <c r="AD78" s="81"/>
      <c r="AE78" s="377" t="s">
        <v>110</v>
      </c>
      <c r="AF78" s="485"/>
      <c r="AG78" s="485"/>
      <c r="AH78" s="486"/>
      <c r="AL78" s="26"/>
    </row>
    <row r="79" spans="1:38" s="25" customFormat="1" ht="12.75" customHeight="1" x14ac:dyDescent="0.2">
      <c r="A79" s="26"/>
      <c r="B79" s="450"/>
      <c r="C79" s="417">
        <v>0</v>
      </c>
      <c r="D79" s="453"/>
      <c r="E79" s="418">
        <v>0</v>
      </c>
      <c r="F79" s="72"/>
      <c r="G79" s="72"/>
      <c r="H79" s="72"/>
      <c r="I79" s="72"/>
      <c r="J79" s="72"/>
      <c r="K79" s="72"/>
      <c r="S79" s="26"/>
      <c r="T79" s="26"/>
      <c r="U79" s="356" t="s">
        <v>68</v>
      </c>
      <c r="V79" s="485"/>
      <c r="W79" s="485"/>
      <c r="X79" s="486"/>
      <c r="Y79" s="81"/>
      <c r="Z79" s="356" t="s">
        <v>68</v>
      </c>
      <c r="AA79" s="485"/>
      <c r="AB79" s="485"/>
      <c r="AC79" s="486"/>
      <c r="AD79" s="81"/>
      <c r="AE79" s="356" t="s">
        <v>68</v>
      </c>
      <c r="AF79" s="485"/>
      <c r="AG79" s="485"/>
      <c r="AH79" s="486"/>
      <c r="AL79" s="26"/>
    </row>
    <row r="80" spans="1:38" s="25" customFormat="1" ht="12.75" customHeight="1" x14ac:dyDescent="0.2">
      <c r="A80" s="26"/>
      <c r="B80" s="450"/>
      <c r="C80" s="417">
        <v>0</v>
      </c>
      <c r="D80" s="453"/>
      <c r="E80" s="418">
        <v>0</v>
      </c>
      <c r="F80" s="72"/>
      <c r="G80" s="72"/>
      <c r="H80" s="72"/>
      <c r="I80" s="72"/>
      <c r="J80" s="72"/>
      <c r="K80" s="72"/>
      <c r="S80" s="26"/>
      <c r="T80" s="26"/>
      <c r="U80" s="356" t="s">
        <v>69</v>
      </c>
      <c r="V80" s="485"/>
      <c r="W80" s="485"/>
      <c r="X80" s="486"/>
      <c r="Y80" s="81"/>
      <c r="Z80" s="356" t="s">
        <v>69</v>
      </c>
      <c r="AA80" s="485"/>
      <c r="AB80" s="485"/>
      <c r="AC80" s="486"/>
      <c r="AD80" s="81"/>
      <c r="AE80" s="356" t="s">
        <v>69</v>
      </c>
      <c r="AF80" s="485"/>
      <c r="AG80" s="485"/>
      <c r="AH80" s="486"/>
      <c r="AL80" s="26"/>
    </row>
    <row r="81" spans="1:38" s="25" customFormat="1" ht="12.75" customHeight="1" x14ac:dyDescent="0.2">
      <c r="A81" s="26"/>
      <c r="B81" s="450"/>
      <c r="C81" s="417">
        <v>0</v>
      </c>
      <c r="D81" s="453"/>
      <c r="E81" s="418">
        <v>0</v>
      </c>
      <c r="F81" s="72"/>
      <c r="G81" s="72"/>
      <c r="H81" s="72"/>
      <c r="I81" s="72"/>
      <c r="J81" s="72"/>
      <c r="K81" s="72"/>
      <c r="S81" s="26"/>
      <c r="T81" s="26"/>
      <c r="U81" s="377" t="s">
        <v>415</v>
      </c>
      <c r="V81" s="490">
        <v>0</v>
      </c>
      <c r="W81" s="490"/>
      <c r="X81" s="491"/>
      <c r="Y81" s="81"/>
      <c r="Z81" s="377" t="s">
        <v>135</v>
      </c>
      <c r="AA81" s="490">
        <v>0</v>
      </c>
      <c r="AB81" s="490"/>
      <c r="AC81" s="491"/>
      <c r="AD81" s="81"/>
      <c r="AE81" s="377" t="s">
        <v>135</v>
      </c>
      <c r="AF81" s="490">
        <v>0</v>
      </c>
      <c r="AG81" s="490"/>
      <c r="AH81" s="491"/>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416</v>
      </c>
      <c r="V85" s="494">
        <f>V81+V82+V83-V84</f>
        <v>0</v>
      </c>
      <c r="W85" s="494"/>
      <c r="X85" s="495"/>
      <c r="Y85" s="81"/>
      <c r="Z85" s="377" t="s">
        <v>136</v>
      </c>
      <c r="AA85" s="494">
        <f>AA81+AA82+AA83-AA84</f>
        <v>0</v>
      </c>
      <c r="AB85" s="494"/>
      <c r="AC85" s="495"/>
      <c r="AD85" s="81"/>
      <c r="AE85" s="377" t="s">
        <v>136</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485"/>
      <c r="W88" s="485"/>
      <c r="X88" s="486"/>
      <c r="Y88" s="81"/>
      <c r="Z88" s="356" t="s">
        <v>106</v>
      </c>
      <c r="AA88" s="485"/>
      <c r="AB88" s="485"/>
      <c r="AC88" s="486"/>
      <c r="AD88" s="81"/>
      <c r="AE88" s="377" t="s">
        <v>107</v>
      </c>
      <c r="AF88" s="485"/>
      <c r="AG88" s="485"/>
      <c r="AH88" s="486"/>
      <c r="AL88" s="26"/>
    </row>
    <row r="89" spans="1:38" s="25" customFormat="1" ht="12.75" customHeight="1" x14ac:dyDescent="0.2">
      <c r="A89" s="26"/>
      <c r="B89" s="450"/>
      <c r="C89" s="417">
        <v>0</v>
      </c>
      <c r="D89" s="453"/>
      <c r="E89" s="418">
        <v>0</v>
      </c>
      <c r="F89" s="72"/>
      <c r="G89" s="72"/>
      <c r="H89" s="72"/>
      <c r="I89" s="72"/>
      <c r="J89" s="72"/>
      <c r="K89" s="72"/>
      <c r="S89" s="26"/>
      <c r="T89" s="26"/>
      <c r="U89" s="356" t="s">
        <v>68</v>
      </c>
      <c r="V89" s="485"/>
      <c r="W89" s="485"/>
      <c r="X89" s="486"/>
      <c r="Y89" s="81"/>
      <c r="Z89" s="356" t="s">
        <v>68</v>
      </c>
      <c r="AA89" s="485"/>
      <c r="AB89" s="485"/>
      <c r="AC89" s="486"/>
      <c r="AD89" s="81"/>
      <c r="AE89" s="356" t="s">
        <v>68</v>
      </c>
      <c r="AF89" s="485"/>
      <c r="AG89" s="485"/>
      <c r="AH89" s="486"/>
      <c r="AL89" s="26"/>
    </row>
    <row r="90" spans="1:38" s="25" customFormat="1" ht="12.75" customHeight="1" x14ac:dyDescent="0.2">
      <c r="A90" s="26"/>
      <c r="B90" s="450"/>
      <c r="C90" s="417">
        <v>0</v>
      </c>
      <c r="D90" s="453"/>
      <c r="E90" s="418">
        <v>0</v>
      </c>
      <c r="F90" s="72"/>
      <c r="G90" s="72"/>
      <c r="H90" s="72"/>
      <c r="I90" s="72"/>
      <c r="J90" s="72"/>
      <c r="K90" s="72"/>
      <c r="S90" s="26"/>
      <c r="T90" s="26"/>
      <c r="U90" s="356" t="s">
        <v>69</v>
      </c>
      <c r="V90" s="485"/>
      <c r="W90" s="485"/>
      <c r="X90" s="486"/>
      <c r="Y90" s="81"/>
      <c r="Z90" s="356" t="s">
        <v>69</v>
      </c>
      <c r="AA90" s="485"/>
      <c r="AB90" s="485"/>
      <c r="AC90" s="486"/>
      <c r="AD90" s="81"/>
      <c r="AE90" s="356" t="s">
        <v>69</v>
      </c>
      <c r="AF90" s="485"/>
      <c r="AG90" s="485"/>
      <c r="AH90" s="486"/>
      <c r="AL90" s="26"/>
    </row>
    <row r="91" spans="1:38" s="25" customFormat="1" ht="12.75" customHeight="1" x14ac:dyDescent="0.2">
      <c r="A91" s="26"/>
      <c r="B91" s="450"/>
      <c r="C91" s="417">
        <v>0</v>
      </c>
      <c r="D91" s="453"/>
      <c r="E91" s="418">
        <v>0</v>
      </c>
      <c r="F91" s="72"/>
      <c r="G91" s="72"/>
      <c r="H91" s="72"/>
      <c r="I91" s="72"/>
      <c r="J91" s="72"/>
      <c r="K91" s="72"/>
      <c r="S91" s="26"/>
      <c r="T91" s="26"/>
      <c r="U91" s="377" t="s">
        <v>415</v>
      </c>
      <c r="V91" s="490">
        <v>0</v>
      </c>
      <c r="W91" s="490"/>
      <c r="X91" s="491"/>
      <c r="Y91" s="81"/>
      <c r="Z91" s="377" t="s">
        <v>135</v>
      </c>
      <c r="AA91" s="490">
        <v>0</v>
      </c>
      <c r="AB91" s="490"/>
      <c r="AC91" s="491"/>
      <c r="AD91" s="81"/>
      <c r="AE91" s="377" t="s">
        <v>135</v>
      </c>
      <c r="AF91" s="490">
        <v>0</v>
      </c>
      <c r="AG91" s="490"/>
      <c r="AH91" s="491"/>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416</v>
      </c>
      <c r="V95" s="494">
        <f>V91+V92+V93-V94</f>
        <v>0</v>
      </c>
      <c r="W95" s="494"/>
      <c r="X95" s="495"/>
      <c r="Y95" s="81"/>
      <c r="Z95" s="377" t="s">
        <v>136</v>
      </c>
      <c r="AA95" s="494">
        <f>AA91+AA92+AA93-AA94</f>
        <v>0</v>
      </c>
      <c r="AB95" s="494"/>
      <c r="AC95" s="495"/>
      <c r="AD95" s="81"/>
      <c r="AE95" s="377" t="s">
        <v>136</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yoUmf9mSyhiRHBuuzk0zW7yG/88dahkUq2iErEPrPrJvrEHSNINA7/aobKKtUmaKHGf5Ye339RN47HL9zcoq1Q==" saltValue="6eGt1dsJcGhS6MfqtqqGgg==" spinCount="100000" sheet="1" objects="1" scenarios="1" formatColumns="0" formatRows="0"/>
  <protectedRanges>
    <protectedRange sqref="AA92:AC94 AF92:AH94" name="Plage6"/>
    <protectedRange sqref="J21" name="Plage4"/>
    <protectedRange sqref="V58:X64 AA58:AC64 AF58:AH64 AF68:AH74 AA68:AC74 V68:X74 V78:X84 AA78:AC80 V88:X94" name="Plage2"/>
    <protectedRange sqref="D11 J10 B22:I52 L22:R52 U22:AK52" name="Plage1"/>
    <protectedRange sqref="P67:Q68 P63:Q63 P70:Q70 B60:E95" name="Plage3"/>
    <protectedRange sqref="AA91:AC91 AF91:AH91" name="Plage5"/>
  </protectedRanges>
  <mergeCells count="194">
    <mergeCell ref="Y19:Y20"/>
    <mergeCell ref="AJ4:AJ6"/>
    <mergeCell ref="AK4:AK6"/>
    <mergeCell ref="AJ18:AJ20"/>
    <mergeCell ref="AK18:AK20"/>
    <mergeCell ref="AH4:AH6"/>
    <mergeCell ref="V5:V6"/>
    <mergeCell ref="W5:W6"/>
    <mergeCell ref="X5:X6"/>
    <mergeCell ref="Y5:Y6"/>
    <mergeCell ref="Z18:Z20"/>
    <mergeCell ref="AA18:AA20"/>
    <mergeCell ref="AB18:AB20"/>
    <mergeCell ref="AC18:AC20"/>
    <mergeCell ref="AD18:AD20"/>
    <mergeCell ref="AE18:AE20"/>
    <mergeCell ref="AF18:AF20"/>
    <mergeCell ref="AG18:AG20"/>
    <mergeCell ref="AH18:AH20"/>
    <mergeCell ref="Z4:Z6"/>
    <mergeCell ref="AA4:AA6"/>
    <mergeCell ref="AB4:AB6"/>
    <mergeCell ref="AC4:AC6"/>
    <mergeCell ref="AD4:AD6"/>
    <mergeCell ref="AE4:AE6"/>
    <mergeCell ref="AF4:AF6"/>
    <mergeCell ref="AG4:AG6"/>
    <mergeCell ref="AA94:AC94"/>
    <mergeCell ref="AA93:AC93"/>
    <mergeCell ref="AA92:AC92"/>
    <mergeCell ref="AA91:AC91"/>
    <mergeCell ref="AF75:AH75"/>
    <mergeCell ref="AF74:AH74"/>
    <mergeCell ref="AF68:AH68"/>
    <mergeCell ref="AF58:AH58"/>
    <mergeCell ref="AF73:AH73"/>
    <mergeCell ref="AF63:AH63"/>
    <mergeCell ref="AA75:AC75"/>
    <mergeCell ref="AE57:AH57"/>
    <mergeCell ref="AA90:AC90"/>
    <mergeCell ref="AF90:AH90"/>
    <mergeCell ref="AA88:AC88"/>
    <mergeCell ref="AF88:AH88"/>
    <mergeCell ref="AF62:AH62"/>
    <mergeCell ref="Z57:AC57"/>
    <mergeCell ref="AA80:AC80"/>
    <mergeCell ref="AF80:AH80"/>
    <mergeCell ref="AA59:AC59"/>
    <mergeCell ref="AF95:AH95"/>
    <mergeCell ref="AF94:AH94"/>
    <mergeCell ref="AF93:AH93"/>
    <mergeCell ref="AF92:AH92"/>
    <mergeCell ref="AF91:AH91"/>
    <mergeCell ref="AA95:AC95"/>
    <mergeCell ref="U4:Y4"/>
    <mergeCell ref="U18:Y18"/>
    <mergeCell ref="AF89:AH89"/>
    <mergeCell ref="AA89:AC89"/>
    <mergeCell ref="AF79:AH79"/>
    <mergeCell ref="AA79:AC79"/>
    <mergeCell ref="AF85:AH85"/>
    <mergeCell ref="AF84:AH84"/>
    <mergeCell ref="AF83:AH83"/>
    <mergeCell ref="AF72:AH72"/>
    <mergeCell ref="AF71:AH71"/>
    <mergeCell ref="AF82:AH82"/>
    <mergeCell ref="AF81:AH81"/>
    <mergeCell ref="AA85:AC85"/>
    <mergeCell ref="AA84:AC84"/>
    <mergeCell ref="AA83:AC83"/>
    <mergeCell ref="AA82:AC82"/>
    <mergeCell ref="AA81:AC81"/>
    <mergeCell ref="V95:X95"/>
    <mergeCell ref="V94:X94"/>
    <mergeCell ref="V93:X93"/>
    <mergeCell ref="V92:X92"/>
    <mergeCell ref="V91:X91"/>
    <mergeCell ref="V65:X65"/>
    <mergeCell ref="V85:X85"/>
    <mergeCell ref="V84:X84"/>
    <mergeCell ref="V83:X83"/>
    <mergeCell ref="V82:X82"/>
    <mergeCell ref="V81:X81"/>
    <mergeCell ref="V80:X80"/>
    <mergeCell ref="V88:X88"/>
    <mergeCell ref="V89:X89"/>
    <mergeCell ref="V68:X68"/>
    <mergeCell ref="V69:X69"/>
    <mergeCell ref="V70:X70"/>
    <mergeCell ref="V90:X90"/>
    <mergeCell ref="V78:X78"/>
    <mergeCell ref="V79:X79"/>
    <mergeCell ref="V75:X75"/>
    <mergeCell ref="V74:X74"/>
    <mergeCell ref="L65:O65"/>
    <mergeCell ref="P65:Q65"/>
    <mergeCell ref="P63:Q63"/>
    <mergeCell ref="L71:O71"/>
    <mergeCell ref="L18:L20"/>
    <mergeCell ref="M18:M20"/>
    <mergeCell ref="N18:N20"/>
    <mergeCell ref="O18:O20"/>
    <mergeCell ref="P18:P20"/>
    <mergeCell ref="Q18:Q20"/>
    <mergeCell ref="L67:O67"/>
    <mergeCell ref="P67:Q67"/>
    <mergeCell ref="L66:O66"/>
    <mergeCell ref="P66:Q66"/>
    <mergeCell ref="P59:Q59"/>
    <mergeCell ref="P71:Q71"/>
    <mergeCell ref="L68:O68"/>
    <mergeCell ref="P68:Q68"/>
    <mergeCell ref="L59:O59"/>
    <mergeCell ref="W19:W20"/>
    <mergeCell ref="X19:X20"/>
    <mergeCell ref="B2:D2"/>
    <mergeCell ref="E2:F2"/>
    <mergeCell ref="B58:E58"/>
    <mergeCell ref="L57:O57"/>
    <mergeCell ref="P57:Q57"/>
    <mergeCell ref="L58:O58"/>
    <mergeCell ref="P58:Q58"/>
    <mergeCell ref="U57:X57"/>
    <mergeCell ref="U5:U6"/>
    <mergeCell ref="P4:P6"/>
    <mergeCell ref="Q4:Q6"/>
    <mergeCell ref="R4:R6"/>
    <mergeCell ref="R18:R20"/>
    <mergeCell ref="V58:X58"/>
    <mergeCell ref="U19:U20"/>
    <mergeCell ref="V19:V20"/>
    <mergeCell ref="J15:K15"/>
    <mergeCell ref="B4:B6"/>
    <mergeCell ref="C4:C6"/>
    <mergeCell ref="D4:D6"/>
    <mergeCell ref="E4:E6"/>
    <mergeCell ref="F4:F6"/>
    <mergeCell ref="B18:B20"/>
    <mergeCell ref="C18:C20"/>
    <mergeCell ref="D18:D20"/>
    <mergeCell ref="E18:E20"/>
    <mergeCell ref="F18:F20"/>
    <mergeCell ref="L4:L6"/>
    <mergeCell ref="M4:M6"/>
    <mergeCell ref="N4:N6"/>
    <mergeCell ref="O4:O6"/>
    <mergeCell ref="H10:J10"/>
    <mergeCell ref="L72:O72"/>
    <mergeCell ref="P72:Q72"/>
    <mergeCell ref="L69:O69"/>
    <mergeCell ref="P69:Q69"/>
    <mergeCell ref="L70:O70"/>
    <mergeCell ref="P70:Q70"/>
    <mergeCell ref="V73:X73"/>
    <mergeCell ref="V72:X72"/>
    <mergeCell ref="V71:X71"/>
    <mergeCell ref="AF59:AH59"/>
    <mergeCell ref="AA69:AC69"/>
    <mergeCell ref="AF69:AH69"/>
    <mergeCell ref="AA68:AC68"/>
    <mergeCell ref="AA78:AC78"/>
    <mergeCell ref="AF78:AH78"/>
    <mergeCell ref="AA74:AC74"/>
    <mergeCell ref="AA73:AC73"/>
    <mergeCell ref="AA72:AC72"/>
    <mergeCell ref="AA64:AC64"/>
    <mergeCell ref="AA63:AC63"/>
    <mergeCell ref="AF64:AH64"/>
    <mergeCell ref="AF65:AH65"/>
    <mergeCell ref="AA71:AC71"/>
    <mergeCell ref="AF61:AH61"/>
    <mergeCell ref="AA65:AC65"/>
    <mergeCell ref="AA62:AC62"/>
    <mergeCell ref="AA61:AC61"/>
    <mergeCell ref="AA60:AC60"/>
    <mergeCell ref="AF60:AH60"/>
    <mergeCell ref="AA70:AC70"/>
    <mergeCell ref="AF70:AH70"/>
    <mergeCell ref="V64:X64"/>
    <mergeCell ref="AA58:AC58"/>
    <mergeCell ref="L62:O62"/>
    <mergeCell ref="P62:Q62"/>
    <mergeCell ref="L63:O63"/>
    <mergeCell ref="L61:O61"/>
    <mergeCell ref="P61:Q61"/>
    <mergeCell ref="V59:X59"/>
    <mergeCell ref="V60:X60"/>
    <mergeCell ref="V63:X63"/>
    <mergeCell ref="V62:X62"/>
    <mergeCell ref="V61:X61"/>
    <mergeCell ref="L60:O60"/>
    <mergeCell ref="P60:Q60"/>
    <mergeCell ref="L64:O64"/>
    <mergeCell ref="P64:Q64"/>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ignoredErrors>
    <ignoredError sqref="J22:J52 K22:K52" formulaRange="1"/>
    <ignoredError sqref="S22:S52 AL22:AL5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Octobre</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219</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219</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87" t="str">
        <f>C11</f>
        <v>Octobre</v>
      </c>
      <c r="H21" s="288" t="s">
        <v>63</v>
      </c>
      <c r="I21" s="289"/>
      <c r="J21" s="249">
        <f>SEPTEMBRE!J55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472</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90</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488</v>
      </c>
      <c r="M59" s="493"/>
      <c r="N59" s="493"/>
      <c r="O59" s="493"/>
      <c r="P59" s="489">
        <f>J21</f>
        <v>0</v>
      </c>
      <c r="Q59" s="489"/>
      <c r="R59" s="40"/>
      <c r="S59" s="26"/>
      <c r="T59" s="26"/>
      <c r="U59" s="356" t="s">
        <v>68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437</v>
      </c>
      <c r="V61" s="494">
        <f>SEPTEMBRE!V65</f>
        <v>0</v>
      </c>
      <c r="W61" s="494"/>
      <c r="X61" s="495"/>
      <c r="Y61" s="81"/>
      <c r="Z61" s="377" t="s">
        <v>117</v>
      </c>
      <c r="AA61" s="494">
        <f>SEPTEMBRE!AA65</f>
        <v>0</v>
      </c>
      <c r="AB61" s="494"/>
      <c r="AC61" s="495"/>
      <c r="AD61" s="81"/>
      <c r="AE61" s="377" t="s">
        <v>117</v>
      </c>
      <c r="AF61" s="494">
        <f>SEPTEMBRE!AF65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489</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438</v>
      </c>
      <c r="V65" s="494">
        <f>V61+V62+V63-V64</f>
        <v>0</v>
      </c>
      <c r="W65" s="494"/>
      <c r="X65" s="495"/>
      <c r="Y65" s="81"/>
      <c r="Z65" s="377" t="s">
        <v>118</v>
      </c>
      <c r="AA65" s="494">
        <f>AA61+AA62+AA63-AA64</f>
        <v>0</v>
      </c>
      <c r="AB65" s="494"/>
      <c r="AC65" s="495"/>
      <c r="AD65" s="81"/>
      <c r="AE65" s="377" t="s">
        <v>118</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155</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156</v>
      </c>
      <c r="M71" s="493"/>
      <c r="N71" s="493"/>
      <c r="O71" s="493"/>
      <c r="P71" s="489">
        <f>SUM(P67-P69+P70+P68)</f>
        <v>0</v>
      </c>
      <c r="Q71" s="489"/>
      <c r="R71" s="40"/>
      <c r="S71" s="26"/>
      <c r="T71" s="26"/>
      <c r="U71" s="377" t="s">
        <v>437</v>
      </c>
      <c r="V71" s="494">
        <f>SEPTEMBRE!V75</f>
        <v>0</v>
      </c>
      <c r="W71" s="494"/>
      <c r="X71" s="495"/>
      <c r="Y71" s="81"/>
      <c r="Z71" s="377" t="s">
        <v>117</v>
      </c>
      <c r="AA71" s="494">
        <f>SEPTEMBRE!AA75</f>
        <v>0</v>
      </c>
      <c r="AB71" s="494"/>
      <c r="AC71" s="495"/>
      <c r="AD71" s="81"/>
      <c r="AE71" s="377" t="s">
        <v>117</v>
      </c>
      <c r="AF71" s="494">
        <f>SEPTEMBRE!AF75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438</v>
      </c>
      <c r="V75" s="494">
        <f>V71+V72+V73-V74</f>
        <v>0</v>
      </c>
      <c r="W75" s="494"/>
      <c r="X75" s="495"/>
      <c r="Y75" s="81"/>
      <c r="Z75" s="377" t="s">
        <v>118</v>
      </c>
      <c r="AA75" s="494">
        <f>AA71+AA72+AA73-AA74</f>
        <v>0</v>
      </c>
      <c r="AB75" s="494"/>
      <c r="AC75" s="495"/>
      <c r="AD75" s="81"/>
      <c r="AE75" s="377" t="s">
        <v>118</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437</v>
      </c>
      <c r="V81" s="494">
        <f>SEPTEMBRE!V85</f>
        <v>0</v>
      </c>
      <c r="W81" s="494"/>
      <c r="X81" s="495"/>
      <c r="Y81" s="81"/>
      <c r="Z81" s="377" t="s">
        <v>117</v>
      </c>
      <c r="AA81" s="494">
        <f>SEPTEMBRE!AA85</f>
        <v>0</v>
      </c>
      <c r="AB81" s="494"/>
      <c r="AC81" s="495"/>
      <c r="AD81" s="81"/>
      <c r="AE81" s="377" t="s">
        <v>117</v>
      </c>
      <c r="AF81" s="494">
        <f>SEPTEMBRE!AF85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438</v>
      </c>
      <c r="V85" s="494">
        <f>V81+V82+V83-V84</f>
        <v>0</v>
      </c>
      <c r="W85" s="494"/>
      <c r="X85" s="495"/>
      <c r="Y85" s="81"/>
      <c r="Z85" s="377" t="s">
        <v>118</v>
      </c>
      <c r="AA85" s="494">
        <f>AA81+AA82+AA83-AA84</f>
        <v>0</v>
      </c>
      <c r="AB85" s="494"/>
      <c r="AC85" s="495"/>
      <c r="AD85" s="81"/>
      <c r="AE85" s="377" t="s">
        <v>118</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437</v>
      </c>
      <c r="V91" s="494">
        <f>SEPTEMBRE!V95</f>
        <v>0</v>
      </c>
      <c r="W91" s="494"/>
      <c r="X91" s="495"/>
      <c r="Y91" s="81"/>
      <c r="Z91" s="377" t="s">
        <v>117</v>
      </c>
      <c r="AA91" s="494">
        <f>SEPTEMBRE!AA95</f>
        <v>0</v>
      </c>
      <c r="AB91" s="494"/>
      <c r="AC91" s="495"/>
      <c r="AD91" s="81"/>
      <c r="AE91" s="377" t="s">
        <v>117</v>
      </c>
      <c r="AF91" s="494">
        <f>SEPTEMBRE!AF95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438</v>
      </c>
      <c r="V95" s="494">
        <f>V91+V92+V93-V94</f>
        <v>0</v>
      </c>
      <c r="W95" s="494"/>
      <c r="X95" s="495"/>
      <c r="Y95" s="81"/>
      <c r="Z95" s="377" t="s">
        <v>118</v>
      </c>
      <c r="AA95" s="494">
        <f>AA91+AA92+AA93-AA94</f>
        <v>0</v>
      </c>
      <c r="AB95" s="494"/>
      <c r="AC95" s="495"/>
      <c r="AD95" s="81"/>
      <c r="AE95" s="377" t="s">
        <v>118</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abD6vK1DZRsKG9mIlGtKAWELMIVwUDj7QYLr9N8Azo6juntsNcvWgmKGlNKw4NddWthF+MqeOlteYIv27CwkxA==" saltValue="KOvbdQINqMlJo6ZqrNgE6w=="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L68:O68"/>
    <mergeCell ref="P68:Q68"/>
    <mergeCell ref="R18:R20"/>
    <mergeCell ref="AJ4:AJ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AB18:AB20"/>
    <mergeCell ref="AC18:AC20"/>
    <mergeCell ref="Z4:Z6"/>
    <mergeCell ref="AA4:AA6"/>
    <mergeCell ref="AB4:AB6"/>
    <mergeCell ref="AC4:AC6"/>
    <mergeCell ref="U4:Y4"/>
    <mergeCell ref="U18:Y18"/>
    <mergeCell ref="U19:U20"/>
    <mergeCell ref="V19:V20"/>
    <mergeCell ref="W19:W20"/>
    <mergeCell ref="X19:X20"/>
    <mergeCell ref="Y19:Y20"/>
    <mergeCell ref="U5:U6"/>
    <mergeCell ref="V5:V6"/>
    <mergeCell ref="W5:W6"/>
    <mergeCell ref="X5:X6"/>
    <mergeCell ref="Y5:Y6"/>
    <mergeCell ref="Z18:Z20"/>
    <mergeCell ref="AA18:AA20"/>
    <mergeCell ref="AD4:AD6"/>
    <mergeCell ref="AE4:AE6"/>
    <mergeCell ref="AF4:AF6"/>
    <mergeCell ref="AG4:AG6"/>
    <mergeCell ref="AH4:AH6"/>
    <mergeCell ref="AF95:AH95"/>
    <mergeCell ref="AF94:AH94"/>
    <mergeCell ref="AF93:AH93"/>
    <mergeCell ref="AF92:AH92"/>
    <mergeCell ref="AF91:AH91"/>
    <mergeCell ref="AF85:AH85"/>
    <mergeCell ref="AF89:AH89"/>
    <mergeCell ref="AF84:AH84"/>
    <mergeCell ref="AF83:AH83"/>
    <mergeCell ref="AF82:AH82"/>
    <mergeCell ref="AF81:AH81"/>
    <mergeCell ref="AD18:AD20"/>
    <mergeCell ref="AE18:AE20"/>
    <mergeCell ref="AF18:AF20"/>
    <mergeCell ref="AG18:AG20"/>
    <mergeCell ref="AH18:AH20"/>
    <mergeCell ref="AA83:AC83"/>
    <mergeCell ref="AA82:AC82"/>
    <mergeCell ref="AA81:AC81"/>
    <mergeCell ref="AF62:AH62"/>
    <mergeCell ref="AA71:AC71"/>
    <mergeCell ref="V75:X75"/>
    <mergeCell ref="V74:X74"/>
    <mergeCell ref="V78:X78"/>
    <mergeCell ref="V64:X64"/>
    <mergeCell ref="V63:X63"/>
    <mergeCell ref="V62:X62"/>
    <mergeCell ref="V95:X95"/>
    <mergeCell ref="V94:X94"/>
    <mergeCell ref="V93:X93"/>
    <mergeCell ref="V92:X92"/>
    <mergeCell ref="V91:X91"/>
    <mergeCell ref="AA95:AC95"/>
    <mergeCell ref="AA94:AC94"/>
    <mergeCell ref="AA93:AC93"/>
    <mergeCell ref="AA92:AC92"/>
    <mergeCell ref="AA91:AC91"/>
    <mergeCell ref="AA59:AC59"/>
    <mergeCell ref="AF59:AH59"/>
    <mergeCell ref="V70:X70"/>
    <mergeCell ref="AA68:AC68"/>
    <mergeCell ref="AF68:AH68"/>
    <mergeCell ref="AF65:AH65"/>
    <mergeCell ref="AF64:AH64"/>
    <mergeCell ref="AF63:AH63"/>
    <mergeCell ref="AF61:AH61"/>
    <mergeCell ref="AA65:AC65"/>
    <mergeCell ref="AA64:AC64"/>
    <mergeCell ref="AA63:AC63"/>
    <mergeCell ref="AA62:AC62"/>
    <mergeCell ref="AA61:AC61"/>
    <mergeCell ref="V61:X61"/>
    <mergeCell ref="V90:X90"/>
    <mergeCell ref="V79:X79"/>
    <mergeCell ref="V80:X80"/>
    <mergeCell ref="V88:X88"/>
    <mergeCell ref="V89:X89"/>
    <mergeCell ref="V59:X59"/>
    <mergeCell ref="V60:X60"/>
    <mergeCell ref="V68:X68"/>
    <mergeCell ref="V69:X69"/>
    <mergeCell ref="V65:X65"/>
    <mergeCell ref="V73:X73"/>
    <mergeCell ref="V72:X72"/>
    <mergeCell ref="V71:X71"/>
    <mergeCell ref="V85:X85"/>
    <mergeCell ref="V84:X84"/>
    <mergeCell ref="V83:X83"/>
    <mergeCell ref="V82:X82"/>
    <mergeCell ref="V81:X81"/>
    <mergeCell ref="L59:O59"/>
    <mergeCell ref="P59:Q59"/>
    <mergeCell ref="L60:O60"/>
    <mergeCell ref="P60:Q60"/>
    <mergeCell ref="P61:Q61"/>
    <mergeCell ref="B2:D2"/>
    <mergeCell ref="E2:F2"/>
    <mergeCell ref="B58:E58"/>
    <mergeCell ref="L58:O58"/>
    <mergeCell ref="P58:Q58"/>
    <mergeCell ref="H10:J10"/>
    <mergeCell ref="J15:K15"/>
    <mergeCell ref="O18:O20"/>
    <mergeCell ref="P18:P20"/>
    <mergeCell ref="Q18:Q20"/>
    <mergeCell ref="N18:N20"/>
    <mergeCell ref="L18:L20"/>
    <mergeCell ref="M18:M20"/>
    <mergeCell ref="L64:O64"/>
    <mergeCell ref="P64:Q64"/>
    <mergeCell ref="L65:O65"/>
    <mergeCell ref="P65:Q65"/>
    <mergeCell ref="L62:O62"/>
    <mergeCell ref="P62:Q62"/>
    <mergeCell ref="L63:O63"/>
    <mergeCell ref="P63:Q63"/>
    <mergeCell ref="L61:O61"/>
    <mergeCell ref="AA90:AC90"/>
    <mergeCell ref="AF90:AH90"/>
    <mergeCell ref="AA60:AC60"/>
    <mergeCell ref="AF60:AH60"/>
    <mergeCell ref="AA70:AC70"/>
    <mergeCell ref="AF70:AH70"/>
    <mergeCell ref="AA80:AC80"/>
    <mergeCell ref="AF80:AH80"/>
    <mergeCell ref="AA88:AC88"/>
    <mergeCell ref="AF88:AH88"/>
    <mergeCell ref="AA78:AC78"/>
    <mergeCell ref="AF78:AH78"/>
    <mergeCell ref="AA74:AC74"/>
    <mergeCell ref="AF71:AH71"/>
    <mergeCell ref="AA75:AC75"/>
    <mergeCell ref="AA73:AC73"/>
    <mergeCell ref="AF69:AH69"/>
    <mergeCell ref="AA69:AC69"/>
    <mergeCell ref="AA72:AC72"/>
    <mergeCell ref="AA89:AC89"/>
    <mergeCell ref="AF79:AH79"/>
    <mergeCell ref="AA79:AC79"/>
    <mergeCell ref="AA84:AC84"/>
    <mergeCell ref="AA85:AC85"/>
    <mergeCell ref="Z57:AC57"/>
    <mergeCell ref="AE57:AH57"/>
    <mergeCell ref="AF75:AH75"/>
    <mergeCell ref="AF74:AH74"/>
    <mergeCell ref="AF73:AH73"/>
    <mergeCell ref="AF72:AH72"/>
    <mergeCell ref="AA58:AC58"/>
    <mergeCell ref="AF58:AH58"/>
    <mergeCell ref="L57:O57"/>
    <mergeCell ref="P57:Q57"/>
    <mergeCell ref="U57:X57"/>
    <mergeCell ref="V58:X58"/>
    <mergeCell ref="L71:O71"/>
    <mergeCell ref="P71:Q71"/>
    <mergeCell ref="L72:O72"/>
    <mergeCell ref="P72:Q72"/>
    <mergeCell ref="L69:O69"/>
    <mergeCell ref="P69:Q69"/>
    <mergeCell ref="L70:O70"/>
    <mergeCell ref="P70:Q70"/>
    <mergeCell ref="L66:O66"/>
    <mergeCell ref="P66:Q66"/>
    <mergeCell ref="L67:O67"/>
    <mergeCell ref="P67:Q67"/>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72" t="str">
        <f>JANVIER!H10</f>
        <v xml:space="preserve">SYNDICAT DES MÉTALLOS SL </v>
      </c>
      <c r="B2" s="572"/>
      <c r="C2" s="572"/>
      <c r="D2" s="572"/>
      <c r="E2" s="572"/>
      <c r="F2" s="572"/>
      <c r="G2" s="572"/>
      <c r="H2" s="572"/>
      <c r="I2" s="572"/>
      <c r="J2" s="572"/>
      <c r="K2" s="208"/>
    </row>
    <row r="3" spans="1:11" ht="15.6" customHeight="1" x14ac:dyDescent="0.25">
      <c r="A3" s="572" t="s">
        <v>320</v>
      </c>
      <c r="B3" s="572"/>
      <c r="C3" s="572"/>
      <c r="D3" s="572"/>
      <c r="E3" s="572"/>
      <c r="F3" s="572"/>
      <c r="G3" s="572"/>
      <c r="H3" s="572"/>
      <c r="I3" s="572"/>
      <c r="J3" s="572"/>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459</v>
      </c>
      <c r="H5" s="214" t="s">
        <v>219</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246</v>
      </c>
      <c r="B7" s="208"/>
      <c r="C7" s="208"/>
      <c r="D7" s="208"/>
      <c r="E7" s="208"/>
      <c r="F7" s="208"/>
      <c r="G7" s="208"/>
      <c r="H7" s="208"/>
      <c r="I7" s="208"/>
      <c r="J7" s="222">
        <f>OCTOBRE!J21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OCTOBRE!B7</f>
        <v>0</v>
      </c>
      <c r="J9" s="216"/>
      <c r="K9" s="208"/>
    </row>
    <row r="10" spans="1:11" ht="15.6" customHeight="1" x14ac:dyDescent="0.2">
      <c r="A10" s="208" t="s">
        <v>167</v>
      </c>
      <c r="B10" s="208"/>
      <c r="C10" s="208"/>
      <c r="D10" s="208"/>
      <c r="E10" s="208"/>
      <c r="F10" s="208"/>
      <c r="G10" s="208"/>
      <c r="H10" s="208"/>
      <c r="I10" s="235">
        <f>OCTOBRE!C7</f>
        <v>0</v>
      </c>
      <c r="J10" s="216"/>
      <c r="K10" s="208"/>
    </row>
    <row r="11" spans="1:11" ht="15.6" customHeight="1" x14ac:dyDescent="0.2">
      <c r="A11" s="208" t="s">
        <v>168</v>
      </c>
      <c r="B11" s="208"/>
      <c r="C11" s="208"/>
      <c r="D11" s="208"/>
      <c r="E11" s="208"/>
      <c r="F11" s="208"/>
      <c r="G11" s="208"/>
      <c r="H11" s="208"/>
      <c r="I11" s="235">
        <f>OCTOBRE!D7</f>
        <v>0</v>
      </c>
      <c r="J11" s="216"/>
      <c r="K11" s="208"/>
    </row>
    <row r="12" spans="1:11" ht="15.6" customHeight="1" x14ac:dyDescent="0.2">
      <c r="A12" s="208" t="s">
        <v>197</v>
      </c>
      <c r="B12" s="208"/>
      <c r="C12" s="208"/>
      <c r="D12" s="208"/>
      <c r="E12" s="208"/>
      <c r="F12" s="208"/>
      <c r="G12" s="208"/>
      <c r="H12" s="208"/>
      <c r="I12" s="235">
        <f>OCTOBRE!E7</f>
        <v>0</v>
      </c>
      <c r="J12" s="216"/>
      <c r="K12" s="208"/>
    </row>
    <row r="13" spans="1:11" ht="15.6" customHeight="1" x14ac:dyDescent="0.2">
      <c r="A13" s="208" t="s">
        <v>169</v>
      </c>
      <c r="B13" s="208"/>
      <c r="C13" s="208"/>
      <c r="D13" s="208"/>
      <c r="E13" s="208"/>
      <c r="F13" s="208"/>
      <c r="G13" s="208"/>
      <c r="H13" s="208"/>
      <c r="I13" s="235">
        <f>OCTOBRE!F7</f>
        <v>0</v>
      </c>
      <c r="J13" s="216"/>
      <c r="K13" s="208"/>
    </row>
    <row r="14" spans="1:11" ht="15.6" customHeight="1" x14ac:dyDescent="0.2">
      <c r="A14" s="208" t="s">
        <v>170</v>
      </c>
      <c r="B14" s="208"/>
      <c r="C14" s="208"/>
      <c r="D14" s="208"/>
      <c r="E14" s="208"/>
      <c r="F14" s="208"/>
      <c r="G14" s="208"/>
      <c r="H14" s="208"/>
      <c r="I14" s="235">
        <f>SUM(OCTOBRE!L7:O7)</f>
        <v>0</v>
      </c>
      <c r="J14" s="216"/>
      <c r="K14" s="208"/>
    </row>
    <row r="15" spans="1:11" ht="15.6" customHeight="1" x14ac:dyDescent="0.2">
      <c r="A15" s="208"/>
      <c r="B15" s="208" t="s">
        <v>171</v>
      </c>
      <c r="C15" s="208" t="s">
        <v>264</v>
      </c>
      <c r="D15" s="208"/>
      <c r="E15" s="208"/>
      <c r="F15" s="208"/>
      <c r="G15" s="208"/>
      <c r="H15" s="208"/>
      <c r="I15" s="235">
        <f>SUM(OCTOBRE!Q7:R7)</f>
        <v>0</v>
      </c>
      <c r="J15" s="216"/>
      <c r="K15" s="208"/>
    </row>
    <row r="16" spans="1:11" ht="15.6" customHeight="1" thickBot="1" x14ac:dyDescent="0.25">
      <c r="A16" s="208"/>
      <c r="B16" s="208"/>
      <c r="C16" s="208" t="s">
        <v>265</v>
      </c>
      <c r="D16" s="208"/>
      <c r="E16" s="208"/>
      <c r="F16" s="208"/>
      <c r="G16" s="208"/>
      <c r="H16" s="208"/>
      <c r="I16" s="236">
        <f>OCTOBRE!P7</f>
        <v>0</v>
      </c>
      <c r="J16" s="216"/>
      <c r="K16" s="208"/>
    </row>
    <row r="17" spans="1:11" ht="15.6" customHeight="1" thickBot="1" x14ac:dyDescent="0.25">
      <c r="A17" s="208"/>
      <c r="B17" s="210" t="s">
        <v>257</v>
      </c>
      <c r="C17" s="208"/>
      <c r="D17" s="208"/>
      <c r="E17" s="208"/>
      <c r="F17" s="208"/>
      <c r="G17" s="208"/>
      <c r="H17" s="208"/>
      <c r="I17" s="210"/>
      <c r="J17" s="223">
        <f>SUM(I9:I16)</f>
        <v>0</v>
      </c>
      <c r="K17" s="208"/>
    </row>
    <row r="18" spans="1:11" ht="15.6" customHeight="1" thickTop="1" thickBot="1" x14ac:dyDescent="0.25">
      <c r="A18" s="208"/>
      <c r="B18" s="210" t="s">
        <v>258</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OCTOBRE!U7</f>
        <v>0</v>
      </c>
      <c r="I22" s="208"/>
      <c r="J22" s="216"/>
      <c r="K22" s="208"/>
    </row>
    <row r="23" spans="1:11" ht="15.6" customHeight="1" x14ac:dyDescent="0.2">
      <c r="A23" s="208" t="s">
        <v>259</v>
      </c>
      <c r="B23" s="208"/>
      <c r="C23" s="208"/>
      <c r="D23" s="208"/>
      <c r="E23" s="208"/>
      <c r="F23" s="208"/>
      <c r="G23" s="208"/>
      <c r="H23" s="237">
        <f>OCTOBRE!V7</f>
        <v>0</v>
      </c>
      <c r="I23" s="208"/>
      <c r="J23" s="216"/>
      <c r="K23" s="208"/>
    </row>
    <row r="24" spans="1:11" ht="15.6" customHeight="1" thickBot="1" x14ac:dyDescent="0.25">
      <c r="A24" s="208" t="s">
        <v>177</v>
      </c>
      <c r="B24" s="208"/>
      <c r="C24" s="208"/>
      <c r="D24" s="208"/>
      <c r="E24" s="208"/>
      <c r="F24" s="208"/>
      <c r="G24" s="208"/>
      <c r="H24" s="237">
        <f>SUM(OCTOBRE!W7:X7)</f>
        <v>0</v>
      </c>
      <c r="I24" s="208"/>
      <c r="J24" s="216"/>
      <c r="K24" s="208"/>
    </row>
    <row r="25" spans="1:11" ht="15.6" customHeight="1" thickBot="1" x14ac:dyDescent="0.25">
      <c r="A25" s="208" t="s">
        <v>178</v>
      </c>
      <c r="B25" s="208"/>
      <c r="C25" s="208"/>
      <c r="D25" s="208"/>
      <c r="E25" s="208"/>
      <c r="F25" s="208"/>
      <c r="G25" s="208"/>
      <c r="H25" s="236">
        <f>OCTOBRE!Y7</f>
        <v>0</v>
      </c>
      <c r="I25" s="225">
        <f>SUM(H22:H25)</f>
        <v>0</v>
      </c>
      <c r="J25" s="216"/>
      <c r="K25" s="208"/>
    </row>
    <row r="26" spans="1:11" ht="15.6" customHeight="1" x14ac:dyDescent="0.2">
      <c r="A26" s="208" t="s">
        <v>179</v>
      </c>
      <c r="B26" s="208"/>
      <c r="C26" s="208"/>
      <c r="D26" s="208"/>
      <c r="E26" s="208"/>
      <c r="F26" s="208"/>
      <c r="G26" s="208"/>
      <c r="H26" s="208"/>
      <c r="I26" s="235">
        <f>OCTOBRE!Z7</f>
        <v>0</v>
      </c>
      <c r="J26" s="216"/>
      <c r="K26" s="208"/>
    </row>
    <row r="27" spans="1:11" ht="15.6" customHeight="1" x14ac:dyDescent="0.2">
      <c r="A27" s="208" t="s">
        <v>180</v>
      </c>
      <c r="B27" s="208"/>
      <c r="C27" s="208"/>
      <c r="D27" s="208"/>
      <c r="E27" s="208"/>
      <c r="F27" s="208"/>
      <c r="G27" s="208"/>
      <c r="H27" s="208"/>
      <c r="I27" s="235">
        <f>OCTOBRE!AA7</f>
        <v>0</v>
      </c>
      <c r="J27" s="216"/>
      <c r="K27" s="208"/>
    </row>
    <row r="28" spans="1:11" ht="15.6" customHeight="1" x14ac:dyDescent="0.2">
      <c r="A28" s="208" t="s">
        <v>198</v>
      </c>
      <c r="B28" s="208"/>
      <c r="C28" s="208"/>
      <c r="D28" s="208"/>
      <c r="E28" s="208"/>
      <c r="F28" s="208"/>
      <c r="G28" s="208"/>
      <c r="H28" s="208"/>
      <c r="I28" s="235">
        <f>OCTOBRE!AB7</f>
        <v>0</v>
      </c>
      <c r="J28" s="216"/>
      <c r="K28" s="208"/>
    </row>
    <row r="29" spans="1:11" ht="15.6" customHeight="1" x14ac:dyDescent="0.2">
      <c r="A29" s="208" t="s">
        <v>181</v>
      </c>
      <c r="B29" s="208"/>
      <c r="C29" s="208"/>
      <c r="D29" s="208"/>
      <c r="E29" s="208"/>
      <c r="F29" s="208"/>
      <c r="G29" s="208"/>
      <c r="H29" s="208"/>
      <c r="I29" s="235">
        <f>OCTOBRE!AC7</f>
        <v>0</v>
      </c>
      <c r="J29" s="216"/>
      <c r="K29" s="208"/>
    </row>
    <row r="30" spans="1:11" ht="15.6" customHeight="1" x14ac:dyDescent="0.2">
      <c r="A30" s="208" t="s">
        <v>182</v>
      </c>
      <c r="B30" s="208"/>
      <c r="C30" s="208"/>
      <c r="D30" s="208"/>
      <c r="E30" s="208"/>
      <c r="F30" s="208"/>
      <c r="G30" s="208"/>
      <c r="H30" s="208"/>
      <c r="I30" s="235">
        <f>OCTOBRE!AD7</f>
        <v>0</v>
      </c>
      <c r="J30" s="216"/>
      <c r="K30" s="208"/>
    </row>
    <row r="31" spans="1:11" ht="15.6" customHeight="1" x14ac:dyDescent="0.2">
      <c r="A31" s="208" t="s">
        <v>236</v>
      </c>
      <c r="B31" s="208"/>
      <c r="C31" s="208"/>
      <c r="D31" s="208"/>
      <c r="E31" s="208"/>
      <c r="F31" s="208"/>
      <c r="G31" s="208"/>
      <c r="H31" s="208"/>
      <c r="I31" s="235">
        <f>OCTOBRE!AE7</f>
        <v>0</v>
      </c>
      <c r="J31" s="216"/>
      <c r="K31" s="208"/>
    </row>
    <row r="32" spans="1:11" ht="15.6" customHeight="1" x14ac:dyDescent="0.2">
      <c r="A32" s="208" t="s">
        <v>184</v>
      </c>
      <c r="B32" s="208"/>
      <c r="C32" s="208"/>
      <c r="D32" s="208"/>
      <c r="E32" s="208"/>
      <c r="F32" s="208"/>
      <c r="G32" s="208"/>
      <c r="H32" s="208"/>
      <c r="I32" s="235">
        <f>OCTOBRE!AF7</f>
        <v>0</v>
      </c>
      <c r="J32" s="216"/>
      <c r="K32" s="208"/>
    </row>
    <row r="33" spans="1:11" ht="15.6" customHeight="1" x14ac:dyDescent="0.2">
      <c r="A33" s="208" t="s">
        <v>185</v>
      </c>
      <c r="B33" s="208"/>
      <c r="C33" s="208"/>
      <c r="D33" s="208"/>
      <c r="E33" s="208"/>
      <c r="F33" s="208"/>
      <c r="G33" s="208"/>
      <c r="H33" s="208"/>
      <c r="I33" s="235">
        <f>OCTOBRE!AG7</f>
        <v>0</v>
      </c>
      <c r="J33" s="216"/>
      <c r="K33" s="208"/>
    </row>
    <row r="34" spans="1:11" ht="15.6" customHeight="1" x14ac:dyDescent="0.2">
      <c r="A34" s="208" t="s">
        <v>245</v>
      </c>
      <c r="B34" s="208"/>
      <c r="C34" s="208"/>
      <c r="D34" s="208"/>
      <c r="E34" s="208"/>
      <c r="F34" s="208"/>
      <c r="G34" s="208"/>
      <c r="H34" s="208"/>
      <c r="I34" s="235">
        <f>OCTOBRE!AH7</f>
        <v>0</v>
      </c>
      <c r="J34" s="216"/>
      <c r="K34" s="208"/>
    </row>
    <row r="35" spans="1:11" ht="15.6" customHeight="1" x14ac:dyDescent="0.2">
      <c r="A35" s="208" t="s">
        <v>245</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OCTOBRE!AJ7</f>
        <v>0</v>
      </c>
      <c r="J36" s="216"/>
      <c r="K36" s="208"/>
    </row>
    <row r="37" spans="1:11" ht="15.6" customHeight="1" thickBot="1" x14ac:dyDescent="0.25">
      <c r="A37" s="208" t="s">
        <v>188</v>
      </c>
      <c r="B37" s="208"/>
      <c r="C37" s="208"/>
      <c r="D37" s="208"/>
      <c r="E37" s="208"/>
      <c r="F37" s="208"/>
      <c r="G37" s="208"/>
      <c r="H37" s="208"/>
      <c r="I37" s="236">
        <f>OCTOBRE!AK7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492</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70"/>
      <c r="J44" s="571"/>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460</v>
      </c>
      <c r="K48" s="208"/>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vYgwwyr7oQGai+3tkjPQ/+UwspHx6kjiR0tJDi5Ml0oaMOYR+L1L5/82KCxGzNjlmM/JrMfr3lQ1BTbC1MOprQ==" saltValue="SESXQs5TndNmmW8/qJ98k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Novembre</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220</v>
      </c>
      <c r="D11" s="145" t="s">
        <v>102</v>
      </c>
      <c r="E11" s="139">
        <f>JANVIER!E11</f>
        <v>0</v>
      </c>
      <c r="F11" s="24"/>
      <c r="G11" s="1"/>
      <c r="H11" s="246"/>
      <c r="I11" s="246"/>
      <c r="J11" s="246"/>
      <c r="K11" s="24"/>
      <c r="L11" s="24"/>
      <c r="M11" s="24"/>
      <c r="N11" s="24"/>
      <c r="O11" s="24"/>
      <c r="P11" s="24"/>
      <c r="Q11" s="24"/>
      <c r="R11" s="24"/>
      <c r="S11" s="67"/>
      <c r="T11" s="67"/>
      <c r="U11" s="65"/>
      <c r="V11" s="140"/>
      <c r="W11" s="137"/>
      <c r="X11" s="24"/>
      <c r="Y11" s="24"/>
      <c r="Z11" s="24"/>
      <c r="AA11" s="24"/>
      <c r="AB11" s="24"/>
      <c r="AC11" s="24"/>
      <c r="AD11" s="24"/>
      <c r="AE11" s="24"/>
      <c r="AF11" s="24"/>
      <c r="AG11" s="24"/>
      <c r="AH11" s="24"/>
      <c r="AI11" s="65"/>
      <c r="AJ11" s="126" t="s">
        <v>220</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87" t="str">
        <f>C11</f>
        <v>Novembre</v>
      </c>
      <c r="H21" s="288" t="s">
        <v>63</v>
      </c>
      <c r="I21" s="289"/>
      <c r="J21" s="249">
        <f>OCTOBRE!J55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473</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91</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431</v>
      </c>
      <c r="M59" s="493"/>
      <c r="N59" s="493"/>
      <c r="O59" s="493"/>
      <c r="P59" s="489">
        <f>J21</f>
        <v>0</v>
      </c>
      <c r="Q59" s="489"/>
      <c r="R59" s="40"/>
      <c r="S59" s="26"/>
      <c r="T59" s="26"/>
      <c r="U59" s="356" t="s">
        <v>68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435</v>
      </c>
      <c r="V61" s="494">
        <f>OCTOBRE!V65</f>
        <v>0</v>
      </c>
      <c r="W61" s="494"/>
      <c r="X61" s="495"/>
      <c r="Y61" s="81"/>
      <c r="Z61" s="377" t="s">
        <v>116</v>
      </c>
      <c r="AA61" s="494">
        <f>OCTOBRE!AA65</f>
        <v>0</v>
      </c>
      <c r="AB61" s="494"/>
      <c r="AC61" s="495"/>
      <c r="AD61" s="81"/>
      <c r="AE61" s="377" t="s">
        <v>116</v>
      </c>
      <c r="AF61" s="494">
        <f>OCTOBRE!AF65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432</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436</v>
      </c>
      <c r="V65" s="494">
        <f>V61+V62+V63-V64</f>
        <v>0</v>
      </c>
      <c r="W65" s="494"/>
      <c r="X65" s="495"/>
      <c r="Y65" s="81"/>
      <c r="Z65" s="377" t="s">
        <v>114</v>
      </c>
      <c r="AA65" s="494">
        <f>AA61+AA62+AA63-AA64</f>
        <v>0</v>
      </c>
      <c r="AB65" s="494"/>
      <c r="AC65" s="495"/>
      <c r="AD65" s="81"/>
      <c r="AE65" s="377" t="s">
        <v>114</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157</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158</v>
      </c>
      <c r="M71" s="493"/>
      <c r="N71" s="493"/>
      <c r="O71" s="493"/>
      <c r="P71" s="489">
        <f>SUM(P67-P69+P70+P68)</f>
        <v>0</v>
      </c>
      <c r="Q71" s="489"/>
      <c r="R71" s="40"/>
      <c r="S71" s="26"/>
      <c r="T71" s="26"/>
      <c r="U71" s="377" t="s">
        <v>435</v>
      </c>
      <c r="V71" s="494">
        <f>OCTOBRE!V75</f>
        <v>0</v>
      </c>
      <c r="W71" s="494"/>
      <c r="X71" s="495"/>
      <c r="Y71" s="81"/>
      <c r="Z71" s="377" t="s">
        <v>116</v>
      </c>
      <c r="AA71" s="494">
        <f>OCTOBRE!AA75</f>
        <v>0</v>
      </c>
      <c r="AB71" s="494"/>
      <c r="AC71" s="495"/>
      <c r="AD71" s="81"/>
      <c r="AE71" s="377" t="s">
        <v>116</v>
      </c>
      <c r="AF71" s="494">
        <f>OCTOBRE!AF75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436</v>
      </c>
      <c r="V75" s="494">
        <f>V71+V72+V73-V74</f>
        <v>0</v>
      </c>
      <c r="W75" s="494"/>
      <c r="X75" s="495"/>
      <c r="Y75" s="81"/>
      <c r="Z75" s="377" t="s">
        <v>114</v>
      </c>
      <c r="AA75" s="494">
        <f>AA71+AA72+AA73-AA74</f>
        <v>0</v>
      </c>
      <c r="AB75" s="494"/>
      <c r="AC75" s="495"/>
      <c r="AD75" s="81"/>
      <c r="AE75" s="377" t="s">
        <v>114</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435</v>
      </c>
      <c r="V81" s="494">
        <f>OCTOBRE!V85</f>
        <v>0</v>
      </c>
      <c r="W81" s="494"/>
      <c r="X81" s="495"/>
      <c r="Y81" s="81"/>
      <c r="Z81" s="377" t="s">
        <v>116</v>
      </c>
      <c r="AA81" s="494">
        <f>OCTOBRE!AA85</f>
        <v>0</v>
      </c>
      <c r="AB81" s="494"/>
      <c r="AC81" s="495"/>
      <c r="AD81" s="81"/>
      <c r="AE81" s="377" t="s">
        <v>116</v>
      </c>
      <c r="AF81" s="494">
        <f>OCTOBRE!AF85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436</v>
      </c>
      <c r="V85" s="494">
        <f>V81+V82+V83-V84</f>
        <v>0</v>
      </c>
      <c r="W85" s="494"/>
      <c r="X85" s="495"/>
      <c r="Y85" s="81"/>
      <c r="Z85" s="377" t="s">
        <v>114</v>
      </c>
      <c r="AA85" s="494">
        <f>AA81+AA82+AA83-AA84</f>
        <v>0</v>
      </c>
      <c r="AB85" s="494"/>
      <c r="AC85" s="495"/>
      <c r="AD85" s="81"/>
      <c r="AE85" s="377" t="s">
        <v>114</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435</v>
      </c>
      <c r="V91" s="494">
        <f>OCTOBRE!V95</f>
        <v>0</v>
      </c>
      <c r="W91" s="494"/>
      <c r="X91" s="495"/>
      <c r="Y91" s="81"/>
      <c r="Z91" s="377" t="s">
        <v>116</v>
      </c>
      <c r="AA91" s="494">
        <f>OCTOBRE!AA95</f>
        <v>0</v>
      </c>
      <c r="AB91" s="494"/>
      <c r="AC91" s="495"/>
      <c r="AD91" s="81"/>
      <c r="AE91" s="377" t="s">
        <v>116</v>
      </c>
      <c r="AF91" s="494">
        <f>OCTOBRE!AF95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436</v>
      </c>
      <c r="V95" s="494">
        <f>V91+V92+V93-V94</f>
        <v>0</v>
      </c>
      <c r="W95" s="494"/>
      <c r="X95" s="495"/>
      <c r="Y95" s="81"/>
      <c r="Z95" s="377" t="s">
        <v>114</v>
      </c>
      <c r="AA95" s="494">
        <f>AA91+AA92+AA93-AA94</f>
        <v>0</v>
      </c>
      <c r="AB95" s="494"/>
      <c r="AC95" s="495"/>
      <c r="AD95" s="81"/>
      <c r="AE95" s="377" t="s">
        <v>114</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0hmyRct5u55pLuZP33U1Vb/W76iH9Wa8MwGkpHeKBEBn+gXYyMvPnok1GT/3gvVqi9umbqD1WCooGNV+Ldi3ow==" saltValue="/ziBE28oy9leuyxJjjOm+Q=="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L68:O68"/>
    <mergeCell ref="P68:Q68"/>
    <mergeCell ref="M18:M20"/>
    <mergeCell ref="N18:N20"/>
    <mergeCell ref="O18:O20"/>
    <mergeCell ref="P18:P20"/>
    <mergeCell ref="Q18:Q20"/>
    <mergeCell ref="R18:R20"/>
    <mergeCell ref="W19:W20"/>
    <mergeCell ref="L67:O67"/>
    <mergeCell ref="L64:O64"/>
    <mergeCell ref="L65:O65"/>
    <mergeCell ref="P65:Q65"/>
    <mergeCell ref="L63:O63"/>
    <mergeCell ref="P63:Q63"/>
    <mergeCell ref="X19:X20"/>
    <mergeCell ref="AJ4:AJ6"/>
    <mergeCell ref="AC18:AC20"/>
    <mergeCell ref="AD18:AD20"/>
    <mergeCell ref="AE18:AE20"/>
    <mergeCell ref="AF18:AF20"/>
    <mergeCell ref="AG18:AG20"/>
    <mergeCell ref="AH18:AH20"/>
    <mergeCell ref="Z4:Z6"/>
    <mergeCell ref="AA4:AA6"/>
    <mergeCell ref="AB4:AB6"/>
    <mergeCell ref="AC4:AC6"/>
    <mergeCell ref="AD4:AD6"/>
    <mergeCell ref="AE4:AE6"/>
    <mergeCell ref="AF4:AF6"/>
    <mergeCell ref="AG4:AG6"/>
    <mergeCell ref="AH4:AH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Z18:Z20"/>
    <mergeCell ref="AA18:AA20"/>
    <mergeCell ref="L18:L20"/>
    <mergeCell ref="AB18:AB20"/>
    <mergeCell ref="V90:X90"/>
    <mergeCell ref="AA84:AC84"/>
    <mergeCell ref="AA82:AC82"/>
    <mergeCell ref="AA81:AC81"/>
    <mergeCell ref="AF85:AH85"/>
    <mergeCell ref="AA85:AC85"/>
    <mergeCell ref="AF84:AH84"/>
    <mergeCell ref="AA95:AC95"/>
    <mergeCell ref="AA94:AC94"/>
    <mergeCell ref="AA93:AC93"/>
    <mergeCell ref="AA92:AC92"/>
    <mergeCell ref="AF83:AH83"/>
    <mergeCell ref="AA91:AC91"/>
    <mergeCell ref="AA88:AC88"/>
    <mergeCell ref="AA89:AC89"/>
    <mergeCell ref="V95:X95"/>
    <mergeCell ref="V94:X94"/>
    <mergeCell ref="V93:X93"/>
    <mergeCell ref="V92:X92"/>
    <mergeCell ref="V91:X91"/>
    <mergeCell ref="AF95:AH95"/>
    <mergeCell ref="AF94:AH94"/>
    <mergeCell ref="AF93:AH93"/>
    <mergeCell ref="AF92:AH92"/>
    <mergeCell ref="AF91:AH91"/>
    <mergeCell ref="AF88:AH88"/>
    <mergeCell ref="AF89:AH89"/>
    <mergeCell ref="AF82:AH82"/>
    <mergeCell ref="AF81:AH81"/>
    <mergeCell ref="AF75:AH75"/>
    <mergeCell ref="AA75:AC75"/>
    <mergeCell ref="AF65:AH65"/>
    <mergeCell ref="AA90:AC90"/>
    <mergeCell ref="AF90:AH90"/>
    <mergeCell ref="AA80:AC80"/>
    <mergeCell ref="AF80:AH80"/>
    <mergeCell ref="AA83:AC83"/>
    <mergeCell ref="AF74:AH74"/>
    <mergeCell ref="AA74:AC74"/>
    <mergeCell ref="AA73:AC73"/>
    <mergeCell ref="AF69:AH69"/>
    <mergeCell ref="AA69:AC69"/>
    <mergeCell ref="AA78:AC78"/>
    <mergeCell ref="AF78:AH78"/>
    <mergeCell ref="AF79:AH79"/>
    <mergeCell ref="AA79:AC79"/>
    <mergeCell ref="AF61:AH61"/>
    <mergeCell ref="AF62:AH62"/>
    <mergeCell ref="AF63:AH63"/>
    <mergeCell ref="AF64:AH64"/>
    <mergeCell ref="AA61:AC61"/>
    <mergeCell ref="AA62:AC62"/>
    <mergeCell ref="AF73:AH73"/>
    <mergeCell ref="AF60:AH60"/>
    <mergeCell ref="AA70:AC70"/>
    <mergeCell ref="AF70:AH70"/>
    <mergeCell ref="AF71:AH71"/>
    <mergeCell ref="AF72:AH72"/>
    <mergeCell ref="AA72:AC72"/>
    <mergeCell ref="AA71:AC71"/>
    <mergeCell ref="AA65:AC65"/>
    <mergeCell ref="AA64:AC64"/>
    <mergeCell ref="AA63:AC63"/>
    <mergeCell ref="AA68:AC68"/>
    <mergeCell ref="AF68:AH68"/>
    <mergeCell ref="AA60:AC60"/>
    <mergeCell ref="V80:X80"/>
    <mergeCell ref="V88:X88"/>
    <mergeCell ref="V89:X89"/>
    <mergeCell ref="V81:X81"/>
    <mergeCell ref="V83:X83"/>
    <mergeCell ref="V82:X82"/>
    <mergeCell ref="V85:X85"/>
    <mergeCell ref="V84:X84"/>
    <mergeCell ref="P60:Q60"/>
    <mergeCell ref="V63:X63"/>
    <mergeCell ref="V70:X70"/>
    <mergeCell ref="V65:X65"/>
    <mergeCell ref="V68:X68"/>
    <mergeCell ref="V69:X69"/>
    <mergeCell ref="V79:X79"/>
    <mergeCell ref="V64:X64"/>
    <mergeCell ref="V78:X78"/>
    <mergeCell ref="V75:X75"/>
    <mergeCell ref="V74:X74"/>
    <mergeCell ref="V73:X73"/>
    <mergeCell ref="V72:X72"/>
    <mergeCell ref="V71:X71"/>
    <mergeCell ref="P67:Q67"/>
    <mergeCell ref="P64:Q64"/>
    <mergeCell ref="B2:D2"/>
    <mergeCell ref="E2:F2"/>
    <mergeCell ref="L62:O62"/>
    <mergeCell ref="P62:Q62"/>
    <mergeCell ref="V58:X58"/>
    <mergeCell ref="V59:X59"/>
    <mergeCell ref="V60:X60"/>
    <mergeCell ref="U4:Y4"/>
    <mergeCell ref="U18:Y18"/>
    <mergeCell ref="B58:E58"/>
    <mergeCell ref="V62:X62"/>
    <mergeCell ref="V61:X61"/>
    <mergeCell ref="L59:O59"/>
    <mergeCell ref="P59:Q59"/>
    <mergeCell ref="H10:J10"/>
    <mergeCell ref="J15:K15"/>
    <mergeCell ref="U5:U6"/>
    <mergeCell ref="V5:V6"/>
    <mergeCell ref="W5:W6"/>
    <mergeCell ref="X5:X6"/>
    <mergeCell ref="Y5:Y6"/>
    <mergeCell ref="U19:U20"/>
    <mergeCell ref="V19:V20"/>
    <mergeCell ref="Y19:Y20"/>
    <mergeCell ref="Z57:AC57"/>
    <mergeCell ref="AE57:AH57"/>
    <mergeCell ref="L72:O72"/>
    <mergeCell ref="P72:Q72"/>
    <mergeCell ref="L61:O61"/>
    <mergeCell ref="P61:Q61"/>
    <mergeCell ref="L60:O60"/>
    <mergeCell ref="AA58:AC58"/>
    <mergeCell ref="AF58:AH58"/>
    <mergeCell ref="L57:O57"/>
    <mergeCell ref="P57:Q57"/>
    <mergeCell ref="L58:O58"/>
    <mergeCell ref="P58:Q58"/>
    <mergeCell ref="U57:X57"/>
    <mergeCell ref="L71:O71"/>
    <mergeCell ref="P71:Q71"/>
    <mergeCell ref="L69:O69"/>
    <mergeCell ref="P69:Q69"/>
    <mergeCell ref="L70:O70"/>
    <mergeCell ref="P70:Q70"/>
    <mergeCell ref="L66:O66"/>
    <mergeCell ref="P66:Q66"/>
    <mergeCell ref="AA59:AC59"/>
    <mergeCell ref="AF59:AH59"/>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72" t="str">
        <f>JANVIER!H10</f>
        <v xml:space="preserve">SYNDICAT DES MÉTALLOS SL </v>
      </c>
      <c r="B2" s="572"/>
      <c r="C2" s="572"/>
      <c r="D2" s="572"/>
      <c r="E2" s="572"/>
      <c r="F2" s="572"/>
      <c r="G2" s="572"/>
      <c r="H2" s="572"/>
      <c r="I2" s="572"/>
      <c r="J2" s="572"/>
      <c r="K2" s="208"/>
    </row>
    <row r="3" spans="1:11" ht="15.6" customHeight="1" x14ac:dyDescent="0.25">
      <c r="A3" s="572" t="s">
        <v>320</v>
      </c>
      <c r="B3" s="572"/>
      <c r="C3" s="572"/>
      <c r="D3" s="572"/>
      <c r="E3" s="572"/>
      <c r="F3" s="572"/>
      <c r="G3" s="572"/>
      <c r="H3" s="572"/>
      <c r="I3" s="572"/>
      <c r="J3" s="572"/>
      <c r="K3" s="208"/>
    </row>
    <row r="4" spans="1:11" ht="15.6" customHeight="1" x14ac:dyDescent="0.25">
      <c r="A4" s="210"/>
      <c r="B4" s="210"/>
      <c r="C4" s="210"/>
      <c r="D4" s="210"/>
      <c r="E4" s="211"/>
      <c r="F4" s="212" t="s">
        <v>291</v>
      </c>
      <c r="G4" s="213">
        <f>JANVIER!E11</f>
        <v>0</v>
      </c>
      <c r="H4" s="208"/>
      <c r="I4" s="228"/>
      <c r="J4" s="208"/>
      <c r="K4" s="208"/>
    </row>
    <row r="5" spans="1:11" ht="15.6" customHeight="1" x14ac:dyDescent="0.2">
      <c r="A5" s="208" t="s">
        <v>161</v>
      </c>
      <c r="B5" s="208"/>
      <c r="C5" s="208"/>
      <c r="D5" s="208"/>
      <c r="E5" s="208"/>
      <c r="F5" s="208"/>
      <c r="G5" s="364" t="s">
        <v>459</v>
      </c>
      <c r="H5" s="214" t="s">
        <v>220</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254</v>
      </c>
      <c r="B7" s="208"/>
      <c r="C7" s="208"/>
      <c r="D7" s="208"/>
      <c r="E7" s="208"/>
      <c r="F7" s="208"/>
      <c r="G7" s="208"/>
      <c r="H7" s="208"/>
      <c r="I7" s="208"/>
      <c r="J7" s="222">
        <f>NOVEMBRE!J21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NOVEMBRE!B7</f>
        <v>0</v>
      </c>
      <c r="J9" s="216"/>
      <c r="K9" s="208"/>
    </row>
    <row r="10" spans="1:11" ht="15.6" customHeight="1" x14ac:dyDescent="0.2">
      <c r="A10" s="208" t="s">
        <v>167</v>
      </c>
      <c r="B10" s="208"/>
      <c r="C10" s="208"/>
      <c r="D10" s="208"/>
      <c r="E10" s="208"/>
      <c r="F10" s="208"/>
      <c r="G10" s="208"/>
      <c r="H10" s="208"/>
      <c r="I10" s="235">
        <f>NOVEMBRE!C7</f>
        <v>0</v>
      </c>
      <c r="J10" s="216"/>
      <c r="K10" s="208"/>
    </row>
    <row r="11" spans="1:11" ht="15.6" customHeight="1" x14ac:dyDescent="0.2">
      <c r="A11" s="208" t="s">
        <v>168</v>
      </c>
      <c r="B11" s="208"/>
      <c r="C11" s="208"/>
      <c r="D11" s="208"/>
      <c r="E11" s="208"/>
      <c r="F11" s="208"/>
      <c r="G11" s="208"/>
      <c r="H11" s="208"/>
      <c r="I11" s="235">
        <f>NOVEMBRE!D7</f>
        <v>0</v>
      </c>
      <c r="J11" s="216"/>
      <c r="K11" s="208"/>
    </row>
    <row r="12" spans="1:11" ht="15.6" customHeight="1" x14ac:dyDescent="0.2">
      <c r="A12" s="208" t="s">
        <v>197</v>
      </c>
      <c r="B12" s="208"/>
      <c r="C12" s="208"/>
      <c r="D12" s="208"/>
      <c r="E12" s="208"/>
      <c r="F12" s="208"/>
      <c r="G12" s="208"/>
      <c r="H12" s="208"/>
      <c r="I12" s="235">
        <f>NOVEMBRE!E7</f>
        <v>0</v>
      </c>
      <c r="J12" s="216"/>
      <c r="K12" s="208"/>
    </row>
    <row r="13" spans="1:11" ht="15.6" customHeight="1" x14ac:dyDescent="0.2">
      <c r="A13" s="208" t="s">
        <v>169</v>
      </c>
      <c r="B13" s="208"/>
      <c r="C13" s="208"/>
      <c r="D13" s="208"/>
      <c r="E13" s="208"/>
      <c r="F13" s="208"/>
      <c r="G13" s="208"/>
      <c r="H13" s="208"/>
      <c r="I13" s="235">
        <f>NOVEMBRE!F7</f>
        <v>0</v>
      </c>
      <c r="J13" s="216"/>
      <c r="K13" s="208"/>
    </row>
    <row r="14" spans="1:11" ht="15.6" customHeight="1" x14ac:dyDescent="0.2">
      <c r="A14" s="208" t="s">
        <v>170</v>
      </c>
      <c r="B14" s="208"/>
      <c r="C14" s="208"/>
      <c r="D14" s="208"/>
      <c r="E14" s="208"/>
      <c r="F14" s="208"/>
      <c r="G14" s="208"/>
      <c r="H14" s="208"/>
      <c r="I14" s="235">
        <f>SUM(NOVEMBRE!L7:O7)</f>
        <v>0</v>
      </c>
      <c r="J14" s="216"/>
      <c r="K14" s="208"/>
    </row>
    <row r="15" spans="1:11" ht="15.6" customHeight="1" x14ac:dyDescent="0.2">
      <c r="A15" s="208"/>
      <c r="B15" s="208" t="s">
        <v>171</v>
      </c>
      <c r="C15" s="208" t="s">
        <v>264</v>
      </c>
      <c r="D15" s="208"/>
      <c r="E15" s="208"/>
      <c r="F15" s="208"/>
      <c r="G15" s="208"/>
      <c r="H15" s="208"/>
      <c r="I15" s="235">
        <f>SUM(NOVEMBRE!Q7:R7)</f>
        <v>0</v>
      </c>
      <c r="J15" s="216"/>
      <c r="K15" s="208"/>
    </row>
    <row r="16" spans="1:11" ht="15.6" customHeight="1" thickBot="1" x14ac:dyDescent="0.25">
      <c r="A16" s="208"/>
      <c r="B16" s="208"/>
      <c r="C16" s="208" t="s">
        <v>265</v>
      </c>
      <c r="D16" s="208"/>
      <c r="E16" s="208"/>
      <c r="F16" s="208"/>
      <c r="G16" s="208"/>
      <c r="H16" s="208"/>
      <c r="I16" s="236">
        <f>NOVEMBRE!P7</f>
        <v>0</v>
      </c>
      <c r="J16" s="216"/>
      <c r="K16" s="208"/>
    </row>
    <row r="17" spans="1:11" ht="15.6" customHeight="1" thickBot="1" x14ac:dyDescent="0.25">
      <c r="A17" s="208"/>
      <c r="B17" s="210" t="s">
        <v>260</v>
      </c>
      <c r="C17" s="208"/>
      <c r="D17" s="208"/>
      <c r="E17" s="208"/>
      <c r="F17" s="208"/>
      <c r="G17" s="208"/>
      <c r="H17" s="208"/>
      <c r="I17" s="210"/>
      <c r="J17" s="223">
        <f>SUM(I9:I16)</f>
        <v>0</v>
      </c>
      <c r="K17" s="208"/>
    </row>
    <row r="18" spans="1:11" ht="15.6" customHeight="1" thickTop="1" thickBot="1" x14ac:dyDescent="0.25">
      <c r="A18" s="208"/>
      <c r="B18" s="210" t="s">
        <v>258</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NOVEMBRE!U7</f>
        <v>0</v>
      </c>
      <c r="I22" s="208"/>
      <c r="J22" s="216"/>
      <c r="K22" s="208"/>
    </row>
    <row r="23" spans="1:11" ht="15.6" customHeight="1" x14ac:dyDescent="0.2">
      <c r="A23" s="208" t="s">
        <v>259</v>
      </c>
      <c r="B23" s="208"/>
      <c r="C23" s="208"/>
      <c r="D23" s="208"/>
      <c r="E23" s="208"/>
      <c r="F23" s="208"/>
      <c r="G23" s="208"/>
      <c r="H23" s="237">
        <f>NOVEMBRE!V7</f>
        <v>0</v>
      </c>
      <c r="I23" s="208"/>
      <c r="J23" s="216"/>
      <c r="K23" s="208"/>
    </row>
    <row r="24" spans="1:11" ht="15.6" customHeight="1" thickBot="1" x14ac:dyDescent="0.25">
      <c r="A24" s="208" t="s">
        <v>177</v>
      </c>
      <c r="B24" s="208"/>
      <c r="C24" s="208"/>
      <c r="D24" s="208"/>
      <c r="E24" s="208"/>
      <c r="F24" s="208"/>
      <c r="G24" s="208"/>
      <c r="H24" s="237">
        <f>SUM(NOVEMBRE!W7:X7)</f>
        <v>0</v>
      </c>
      <c r="I24" s="208"/>
      <c r="J24" s="216"/>
      <c r="K24" s="208"/>
    </row>
    <row r="25" spans="1:11" ht="15.6" customHeight="1" thickBot="1" x14ac:dyDescent="0.25">
      <c r="A25" s="208" t="s">
        <v>178</v>
      </c>
      <c r="B25" s="208"/>
      <c r="C25" s="208"/>
      <c r="D25" s="208"/>
      <c r="E25" s="208"/>
      <c r="F25" s="208"/>
      <c r="G25" s="208"/>
      <c r="H25" s="236">
        <f>NOVEMBRE!Y7</f>
        <v>0</v>
      </c>
      <c r="I25" s="225">
        <f>SUM(H22:H25)</f>
        <v>0</v>
      </c>
      <c r="J25" s="216"/>
      <c r="K25" s="208"/>
    </row>
    <row r="26" spans="1:11" ht="15.6" customHeight="1" x14ac:dyDescent="0.2">
      <c r="A26" s="208" t="s">
        <v>179</v>
      </c>
      <c r="B26" s="208"/>
      <c r="C26" s="208"/>
      <c r="D26" s="208"/>
      <c r="E26" s="208"/>
      <c r="F26" s="208"/>
      <c r="G26" s="208"/>
      <c r="H26" s="208"/>
      <c r="I26" s="235">
        <f>NOVEMBRE!Z7</f>
        <v>0</v>
      </c>
      <c r="J26" s="216"/>
      <c r="K26" s="208"/>
    </row>
    <row r="27" spans="1:11" ht="15.6" customHeight="1" x14ac:dyDescent="0.2">
      <c r="A27" s="208" t="s">
        <v>180</v>
      </c>
      <c r="B27" s="208"/>
      <c r="C27" s="208"/>
      <c r="D27" s="208"/>
      <c r="E27" s="208"/>
      <c r="F27" s="208"/>
      <c r="G27" s="208"/>
      <c r="H27" s="208"/>
      <c r="I27" s="235">
        <f>NOVEMBRE!AA7</f>
        <v>0</v>
      </c>
      <c r="J27" s="216"/>
      <c r="K27" s="208"/>
    </row>
    <row r="28" spans="1:11" ht="15.6" customHeight="1" x14ac:dyDescent="0.2">
      <c r="A28" s="208" t="s">
        <v>198</v>
      </c>
      <c r="B28" s="208"/>
      <c r="C28" s="208"/>
      <c r="D28" s="208"/>
      <c r="E28" s="208"/>
      <c r="F28" s="208"/>
      <c r="G28" s="208"/>
      <c r="H28" s="208"/>
      <c r="I28" s="235">
        <f>NOVEMBRE!AB7</f>
        <v>0</v>
      </c>
      <c r="J28" s="216"/>
      <c r="K28" s="208"/>
    </row>
    <row r="29" spans="1:11" ht="15.6" customHeight="1" x14ac:dyDescent="0.2">
      <c r="A29" s="208" t="s">
        <v>181</v>
      </c>
      <c r="B29" s="208"/>
      <c r="C29" s="208"/>
      <c r="D29" s="208"/>
      <c r="E29" s="208"/>
      <c r="F29" s="208"/>
      <c r="G29" s="208"/>
      <c r="H29" s="208"/>
      <c r="I29" s="235">
        <f>NOVEMBRE!AC7</f>
        <v>0</v>
      </c>
      <c r="J29" s="216"/>
      <c r="K29" s="208"/>
    </row>
    <row r="30" spans="1:11" ht="15.6" customHeight="1" x14ac:dyDescent="0.2">
      <c r="A30" s="208" t="s">
        <v>182</v>
      </c>
      <c r="B30" s="208"/>
      <c r="C30" s="208"/>
      <c r="D30" s="208"/>
      <c r="E30" s="208"/>
      <c r="F30" s="208"/>
      <c r="G30" s="208"/>
      <c r="H30" s="208"/>
      <c r="I30" s="235">
        <f>NOVEMBRE!AD7</f>
        <v>0</v>
      </c>
      <c r="J30" s="216"/>
      <c r="K30" s="208"/>
    </row>
    <row r="31" spans="1:11" ht="15.6" customHeight="1" x14ac:dyDescent="0.2">
      <c r="A31" s="208" t="s">
        <v>248</v>
      </c>
      <c r="B31" s="208"/>
      <c r="C31" s="208"/>
      <c r="D31" s="208"/>
      <c r="E31" s="208"/>
      <c r="F31" s="208"/>
      <c r="G31" s="208"/>
      <c r="H31" s="208"/>
      <c r="I31" s="235">
        <f>NOVEMBRE!AE7</f>
        <v>0</v>
      </c>
      <c r="J31" s="216"/>
      <c r="K31" s="208"/>
    </row>
    <row r="32" spans="1:11" ht="15.6" customHeight="1" x14ac:dyDescent="0.2">
      <c r="A32" s="208" t="s">
        <v>184</v>
      </c>
      <c r="B32" s="208"/>
      <c r="C32" s="208"/>
      <c r="D32" s="208"/>
      <c r="E32" s="208"/>
      <c r="F32" s="208"/>
      <c r="G32" s="208"/>
      <c r="H32" s="208"/>
      <c r="I32" s="235">
        <f>NOVEMBRE!AF7</f>
        <v>0</v>
      </c>
      <c r="J32" s="216"/>
      <c r="K32" s="208"/>
    </row>
    <row r="33" spans="1:11" ht="15.6" customHeight="1" x14ac:dyDescent="0.2">
      <c r="A33" s="208" t="s">
        <v>185</v>
      </c>
      <c r="B33" s="208"/>
      <c r="C33" s="208"/>
      <c r="D33" s="208"/>
      <c r="E33" s="208"/>
      <c r="F33" s="208"/>
      <c r="G33" s="208"/>
      <c r="H33" s="208"/>
      <c r="I33" s="235">
        <f>NOVEMBRE!AG7</f>
        <v>0</v>
      </c>
      <c r="J33" s="216"/>
      <c r="K33" s="208"/>
    </row>
    <row r="34" spans="1:11" ht="15.6" customHeight="1" x14ac:dyDescent="0.2">
      <c r="A34" s="208" t="s">
        <v>237</v>
      </c>
      <c r="B34" s="208"/>
      <c r="C34" s="208"/>
      <c r="D34" s="208"/>
      <c r="E34" s="208"/>
      <c r="F34" s="208"/>
      <c r="G34" s="208"/>
      <c r="H34" s="208"/>
      <c r="I34" s="235">
        <f>NOVEMBRE!AH7</f>
        <v>0</v>
      </c>
      <c r="J34" s="216"/>
      <c r="K34" s="208"/>
    </row>
    <row r="35" spans="1:11" ht="15.6" customHeight="1" x14ac:dyDescent="0.2">
      <c r="A35" s="208" t="s">
        <v>237</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NOVEMBRE!AJ7</f>
        <v>0</v>
      </c>
      <c r="J36" s="216"/>
      <c r="K36" s="208"/>
    </row>
    <row r="37" spans="1:11" ht="15.6" customHeight="1" thickBot="1" x14ac:dyDescent="0.25">
      <c r="A37" s="208" t="s">
        <v>188</v>
      </c>
      <c r="B37" s="208"/>
      <c r="C37" s="208"/>
      <c r="D37" s="208"/>
      <c r="E37" s="208"/>
      <c r="F37" s="208"/>
      <c r="G37" s="208"/>
      <c r="H37" s="208"/>
      <c r="I37" s="236">
        <f>NOVEMBRE!AK7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492</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70"/>
      <c r="J44" s="571"/>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460</v>
      </c>
      <c r="K48" s="208"/>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ivPh9HR6PKfNbppACUNpoaqGUQE5w3nozrRBMqpI32uzs7LMYhCTrXkr7NrZPwygz8KmE6XXm5jwLmPdUMevsA==" saltValue="/ffVfQaqRjZL2zMgmGM9T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Décembre</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221</v>
      </c>
      <c r="D11" s="145" t="s">
        <v>102</v>
      </c>
      <c r="E11" s="139">
        <f>JANVIER!E11</f>
        <v>0</v>
      </c>
      <c r="F11" s="24"/>
      <c r="G11" s="1"/>
      <c r="H11" s="246"/>
      <c r="I11" s="246"/>
      <c r="J11" s="246"/>
      <c r="K11" s="24"/>
      <c r="L11" s="24"/>
      <c r="M11" s="24"/>
      <c r="N11" s="24"/>
      <c r="O11" s="24"/>
      <c r="P11" s="24"/>
      <c r="Q11" s="24"/>
      <c r="R11" s="24"/>
      <c r="S11" s="67"/>
      <c r="T11" s="67"/>
      <c r="U11" s="65"/>
      <c r="V11" s="140"/>
      <c r="W11" s="137"/>
      <c r="X11" s="24"/>
      <c r="Y11" s="24"/>
      <c r="Z11" s="24"/>
      <c r="AA11" s="24"/>
      <c r="AB11" s="24"/>
      <c r="AC11" s="24"/>
      <c r="AD11" s="24"/>
      <c r="AE11" s="24"/>
      <c r="AF11" s="24"/>
      <c r="AG11" s="24"/>
      <c r="AH11" s="24"/>
      <c r="AI11" s="65"/>
      <c r="AJ11" s="126" t="s">
        <v>221</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87" t="str">
        <f>C11</f>
        <v>Décembre</v>
      </c>
      <c r="H21" s="288" t="s">
        <v>63</v>
      </c>
      <c r="I21" s="289"/>
      <c r="J21" s="249">
        <f>NOVEMBRE!J55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474</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92</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430</v>
      </c>
      <c r="M59" s="493"/>
      <c r="N59" s="493"/>
      <c r="O59" s="493"/>
      <c r="P59" s="489">
        <f>J21</f>
        <v>0</v>
      </c>
      <c r="Q59" s="489"/>
      <c r="R59" s="40"/>
      <c r="S59" s="26"/>
      <c r="T59" s="26"/>
      <c r="U59" s="356" t="s">
        <v>68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433</v>
      </c>
      <c r="V61" s="494">
        <f>NOVEMBRE!V65</f>
        <v>0</v>
      </c>
      <c r="W61" s="494"/>
      <c r="X61" s="495"/>
      <c r="Y61" s="81"/>
      <c r="Z61" s="377" t="s">
        <v>115</v>
      </c>
      <c r="AA61" s="494">
        <f>NOVEMBRE!AA65</f>
        <v>0</v>
      </c>
      <c r="AB61" s="494"/>
      <c r="AC61" s="495"/>
      <c r="AD61" s="81"/>
      <c r="AE61" s="377" t="s">
        <v>115</v>
      </c>
      <c r="AF61" s="494">
        <f>NOVEMBRE!AF65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429</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434</v>
      </c>
      <c r="V65" s="494">
        <f>V61+V62+V63-V64</f>
        <v>0</v>
      </c>
      <c r="W65" s="494"/>
      <c r="X65" s="495"/>
      <c r="Y65" s="81"/>
      <c r="Z65" s="377" t="s">
        <v>113</v>
      </c>
      <c r="AA65" s="494">
        <f>AA61+AA62+AA63-AA64</f>
        <v>0</v>
      </c>
      <c r="AB65" s="494"/>
      <c r="AC65" s="495"/>
      <c r="AD65" s="81"/>
      <c r="AE65" s="377" t="s">
        <v>113</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159</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160</v>
      </c>
      <c r="M71" s="493"/>
      <c r="N71" s="493"/>
      <c r="O71" s="493"/>
      <c r="P71" s="489">
        <f>SUM(P67-P69+P70+P68)</f>
        <v>0</v>
      </c>
      <c r="Q71" s="489"/>
      <c r="R71" s="40"/>
      <c r="S71" s="26"/>
      <c r="T71" s="26"/>
      <c r="U71" s="377" t="s">
        <v>433</v>
      </c>
      <c r="V71" s="494">
        <f>NOVEMBRE!V75</f>
        <v>0</v>
      </c>
      <c r="W71" s="494"/>
      <c r="X71" s="495"/>
      <c r="Y71" s="81"/>
      <c r="Z71" s="377" t="s">
        <v>115</v>
      </c>
      <c r="AA71" s="494">
        <f>NOVEMBRE!AA75</f>
        <v>0</v>
      </c>
      <c r="AB71" s="494"/>
      <c r="AC71" s="495"/>
      <c r="AD71" s="81"/>
      <c r="AE71" s="377" t="s">
        <v>115</v>
      </c>
      <c r="AF71" s="494">
        <f>NOVEMBRE!AF75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434</v>
      </c>
      <c r="V75" s="494">
        <f>V71+V72+V73-V74</f>
        <v>0</v>
      </c>
      <c r="W75" s="494"/>
      <c r="X75" s="495"/>
      <c r="Y75" s="81"/>
      <c r="Z75" s="377" t="s">
        <v>113</v>
      </c>
      <c r="AA75" s="494">
        <f>AA71+AA72+AA73-AA74</f>
        <v>0</v>
      </c>
      <c r="AB75" s="494"/>
      <c r="AC75" s="495"/>
      <c r="AD75" s="81"/>
      <c r="AE75" s="377" t="s">
        <v>113</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433</v>
      </c>
      <c r="V81" s="494">
        <f>NOVEMBRE!V85</f>
        <v>0</v>
      </c>
      <c r="W81" s="494"/>
      <c r="X81" s="495"/>
      <c r="Y81" s="81"/>
      <c r="Z81" s="377" t="s">
        <v>115</v>
      </c>
      <c r="AA81" s="494">
        <f>NOVEMBRE!AA85</f>
        <v>0</v>
      </c>
      <c r="AB81" s="494"/>
      <c r="AC81" s="495"/>
      <c r="AD81" s="81"/>
      <c r="AE81" s="377" t="s">
        <v>115</v>
      </c>
      <c r="AF81" s="494">
        <f>NOVEMBRE!AF85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434</v>
      </c>
      <c r="V85" s="494">
        <f>V81+V82+V83-V84</f>
        <v>0</v>
      </c>
      <c r="W85" s="494"/>
      <c r="X85" s="495"/>
      <c r="Y85" s="81"/>
      <c r="Z85" s="377" t="s">
        <v>113</v>
      </c>
      <c r="AA85" s="494">
        <f>AA81+AA82+AA83-AA84</f>
        <v>0</v>
      </c>
      <c r="AB85" s="494"/>
      <c r="AC85" s="495"/>
      <c r="AD85" s="81"/>
      <c r="AE85" s="377" t="s">
        <v>113</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433</v>
      </c>
      <c r="V91" s="494">
        <f>NOVEMBRE!V95</f>
        <v>0</v>
      </c>
      <c r="W91" s="494"/>
      <c r="X91" s="495"/>
      <c r="Y91" s="81"/>
      <c r="Z91" s="377" t="s">
        <v>115</v>
      </c>
      <c r="AA91" s="494">
        <f>NOVEMBRE!AA95</f>
        <v>0</v>
      </c>
      <c r="AB91" s="494"/>
      <c r="AC91" s="495"/>
      <c r="AD91" s="81"/>
      <c r="AE91" s="377" t="s">
        <v>115</v>
      </c>
      <c r="AF91" s="494">
        <f>NOVEMBRE!AF95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434</v>
      </c>
      <c r="V95" s="494">
        <f>V91+V92+V93-V94</f>
        <v>0</v>
      </c>
      <c r="W95" s="494"/>
      <c r="X95" s="495"/>
      <c r="Y95" s="81"/>
      <c r="Z95" s="377" t="s">
        <v>113</v>
      </c>
      <c r="AA95" s="494">
        <f>AA91+AA92+AA93-AA94</f>
        <v>0</v>
      </c>
      <c r="AB95" s="494"/>
      <c r="AC95" s="495"/>
      <c r="AD95" s="81"/>
      <c r="AE95" s="377" t="s">
        <v>113</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RoduZGswYg/gPrW+MOTZWBv82jV1hLpfYOXp9LPLlgWUK64zX7+CqtUnBuzUhFmiRUVgvhYzX9PSp80rrusXtg==" saltValue="dgPxfRcPXgj/YPIEUIjdTw=="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AJ4:AJ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L18:L20"/>
    <mergeCell ref="M18:M20"/>
    <mergeCell ref="N18:N20"/>
    <mergeCell ref="AD4:AD6"/>
    <mergeCell ref="AE4:AE6"/>
    <mergeCell ref="AF4:AF6"/>
    <mergeCell ref="AG4:AG6"/>
    <mergeCell ref="AH4:AH6"/>
    <mergeCell ref="O18:O20"/>
    <mergeCell ref="P18:P20"/>
    <mergeCell ref="Q18:Q20"/>
    <mergeCell ref="R18:R20"/>
    <mergeCell ref="U5:U6"/>
    <mergeCell ref="V5:V6"/>
    <mergeCell ref="W5:W6"/>
    <mergeCell ref="X5:X6"/>
    <mergeCell ref="Y5:Y6"/>
    <mergeCell ref="AD18:AD20"/>
    <mergeCell ref="AE18:AE20"/>
    <mergeCell ref="AF18:AF20"/>
    <mergeCell ref="AG18:AG20"/>
    <mergeCell ref="AH18:AH20"/>
    <mergeCell ref="U19:U20"/>
    <mergeCell ref="V19:V20"/>
    <mergeCell ref="W19:W20"/>
    <mergeCell ref="X19:X20"/>
    <mergeCell ref="Y19:Y20"/>
    <mergeCell ref="U4:Y4"/>
    <mergeCell ref="U18:Y18"/>
    <mergeCell ref="AA64:AC64"/>
    <mergeCell ref="AA65:AC65"/>
    <mergeCell ref="AA71:AC71"/>
    <mergeCell ref="AA69:AC69"/>
    <mergeCell ref="V79:X79"/>
    <mergeCell ref="V80:X80"/>
    <mergeCell ref="V73:X73"/>
    <mergeCell ref="V72:X72"/>
    <mergeCell ref="AA80:AC80"/>
    <mergeCell ref="Z57:AC57"/>
    <mergeCell ref="Z4:Z6"/>
    <mergeCell ref="AA4:AA6"/>
    <mergeCell ref="AB4:AB6"/>
    <mergeCell ref="AC4:AC6"/>
    <mergeCell ref="Z18:Z20"/>
    <mergeCell ref="AA18:AA20"/>
    <mergeCell ref="AB18:AB20"/>
    <mergeCell ref="AC18:AC20"/>
    <mergeCell ref="V58:X58"/>
    <mergeCell ref="V59:X59"/>
    <mergeCell ref="AA58:AC58"/>
    <mergeCell ref="AF85:AH85"/>
    <mergeCell ref="AF84:AH84"/>
    <mergeCell ref="AF83:AH83"/>
    <mergeCell ref="AF82:AH82"/>
    <mergeCell ref="AF81:AH81"/>
    <mergeCell ref="AA85:AC85"/>
    <mergeCell ref="V81:X81"/>
    <mergeCell ref="AA84:AC84"/>
    <mergeCell ref="AA83:AC83"/>
    <mergeCell ref="AA82:AC82"/>
    <mergeCell ref="AA81:AC81"/>
    <mergeCell ref="V84:X84"/>
    <mergeCell ref="V85:X85"/>
    <mergeCell ref="V83:X83"/>
    <mergeCell ref="V82:X82"/>
    <mergeCell ref="AF88:AH88"/>
    <mergeCell ref="AF89:AH89"/>
    <mergeCell ref="AF95:AH95"/>
    <mergeCell ref="AF94:AH94"/>
    <mergeCell ref="AF93:AH93"/>
    <mergeCell ref="AF92:AH92"/>
    <mergeCell ref="AF91:AH91"/>
    <mergeCell ref="AF90:AH90"/>
    <mergeCell ref="V95:X95"/>
    <mergeCell ref="V94:X94"/>
    <mergeCell ref="V93:X93"/>
    <mergeCell ref="V92:X92"/>
    <mergeCell ref="AA95:AC95"/>
    <mergeCell ref="AA94:AC94"/>
    <mergeCell ref="AA93:AC93"/>
    <mergeCell ref="AA92:AC92"/>
    <mergeCell ref="V89:X89"/>
    <mergeCell ref="AA91:AC91"/>
    <mergeCell ref="AA88:AC88"/>
    <mergeCell ref="AA89:AC89"/>
    <mergeCell ref="AA90:AC90"/>
    <mergeCell ref="V91:X91"/>
    <mergeCell ref="V90:X90"/>
    <mergeCell ref="V88:X88"/>
    <mergeCell ref="AF80:AH80"/>
    <mergeCell ref="B2:D2"/>
    <mergeCell ref="E2:F2"/>
    <mergeCell ref="L62:O62"/>
    <mergeCell ref="P62:Q62"/>
    <mergeCell ref="L63:O63"/>
    <mergeCell ref="P63:Q63"/>
    <mergeCell ref="L61:O61"/>
    <mergeCell ref="P61:Q61"/>
    <mergeCell ref="L59:O59"/>
    <mergeCell ref="P59:Q59"/>
    <mergeCell ref="L60:O60"/>
    <mergeCell ref="P60:Q60"/>
    <mergeCell ref="B58:E58"/>
    <mergeCell ref="L57:O57"/>
    <mergeCell ref="P57:Q57"/>
    <mergeCell ref="H10:J10"/>
    <mergeCell ref="J15:K15"/>
    <mergeCell ref="AA59:AC59"/>
    <mergeCell ref="AF59:AH59"/>
    <mergeCell ref="V65:X65"/>
    <mergeCell ref="L65:O65"/>
    <mergeCell ref="AF58:AH58"/>
    <mergeCell ref="L66:O66"/>
    <mergeCell ref="AF68:AH68"/>
    <mergeCell ref="AF71:AH71"/>
    <mergeCell ref="V71:X71"/>
    <mergeCell ref="V64:X64"/>
    <mergeCell ref="V63:X63"/>
    <mergeCell ref="V62:X62"/>
    <mergeCell ref="V61:X61"/>
    <mergeCell ref="AF61:AH61"/>
    <mergeCell ref="AF62:AH62"/>
    <mergeCell ref="AF63:AH63"/>
    <mergeCell ref="AF64:AH64"/>
    <mergeCell ref="AF65:AH65"/>
    <mergeCell ref="AA61:AC61"/>
    <mergeCell ref="AA62:AC62"/>
    <mergeCell ref="AA63:AC63"/>
    <mergeCell ref="AF79:AH79"/>
    <mergeCell ref="AA79:AC79"/>
    <mergeCell ref="AA78:AC78"/>
    <mergeCell ref="AF78:AH78"/>
    <mergeCell ref="AF73:AH73"/>
    <mergeCell ref="AF74:AH74"/>
    <mergeCell ref="AF75:AH75"/>
    <mergeCell ref="AF72:AH72"/>
    <mergeCell ref="AF69:AH69"/>
    <mergeCell ref="P66:Q66"/>
    <mergeCell ref="L67:O67"/>
    <mergeCell ref="P67:Q67"/>
    <mergeCell ref="V74:X74"/>
    <mergeCell ref="V75:X75"/>
    <mergeCell ref="V78:X78"/>
    <mergeCell ref="AA73:AC73"/>
    <mergeCell ref="AA74:AC74"/>
    <mergeCell ref="AA75:AC75"/>
    <mergeCell ref="AA72:AC72"/>
    <mergeCell ref="L68:O68"/>
    <mergeCell ref="P68:Q68"/>
    <mergeCell ref="AE57:AH57"/>
    <mergeCell ref="L72:O72"/>
    <mergeCell ref="P72:Q72"/>
    <mergeCell ref="V60:X60"/>
    <mergeCell ref="V68:X68"/>
    <mergeCell ref="V69:X69"/>
    <mergeCell ref="AA68:AC68"/>
    <mergeCell ref="V70:X70"/>
    <mergeCell ref="AA60:AC60"/>
    <mergeCell ref="AF60:AH60"/>
    <mergeCell ref="AA70:AC70"/>
    <mergeCell ref="AF70:AH70"/>
    <mergeCell ref="L58:O58"/>
    <mergeCell ref="P58:Q58"/>
    <mergeCell ref="U57:X57"/>
    <mergeCell ref="L71:O71"/>
    <mergeCell ref="P71:Q71"/>
    <mergeCell ref="L69:O69"/>
    <mergeCell ref="P69:Q69"/>
    <mergeCell ref="L70:O70"/>
    <mergeCell ref="P70:Q70"/>
    <mergeCell ref="L64:O64"/>
    <mergeCell ref="P64:Q64"/>
    <mergeCell ref="P65:Q65"/>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72" t="str">
        <f>JANVIER!H10</f>
        <v xml:space="preserve">SYNDICAT DES MÉTALLOS SL </v>
      </c>
      <c r="B2" s="572"/>
      <c r="C2" s="572"/>
      <c r="D2" s="572"/>
      <c r="E2" s="572"/>
      <c r="F2" s="572"/>
      <c r="G2" s="572"/>
      <c r="H2" s="572"/>
      <c r="I2" s="572"/>
      <c r="J2" s="572"/>
      <c r="K2" s="208"/>
    </row>
    <row r="3" spans="1:11" ht="15.6" customHeight="1" x14ac:dyDescent="0.25">
      <c r="A3" s="572" t="s">
        <v>320</v>
      </c>
      <c r="B3" s="572"/>
      <c r="C3" s="572"/>
      <c r="D3" s="572"/>
      <c r="E3" s="572"/>
      <c r="F3" s="572"/>
      <c r="G3" s="572"/>
      <c r="H3" s="572"/>
      <c r="I3" s="572"/>
      <c r="J3" s="572"/>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459</v>
      </c>
      <c r="H5" s="214" t="s">
        <v>221</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240</v>
      </c>
      <c r="B7" s="208"/>
      <c r="C7" s="208"/>
      <c r="D7" s="208"/>
      <c r="E7" s="208"/>
      <c r="F7" s="208"/>
      <c r="G7" s="208"/>
      <c r="H7" s="208"/>
      <c r="I7" s="208"/>
      <c r="J7" s="222">
        <f>DÉCEMBRE!J21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DÉCEMBRE!B7</f>
        <v>0</v>
      </c>
      <c r="J9" s="216"/>
      <c r="K9" s="208"/>
    </row>
    <row r="10" spans="1:11" ht="15.6" customHeight="1" x14ac:dyDescent="0.2">
      <c r="A10" s="208" t="s">
        <v>167</v>
      </c>
      <c r="B10" s="208"/>
      <c r="C10" s="208"/>
      <c r="D10" s="208"/>
      <c r="E10" s="208"/>
      <c r="F10" s="208"/>
      <c r="G10" s="208"/>
      <c r="H10" s="208"/>
      <c r="I10" s="235">
        <f>DÉCEMBRE!C7</f>
        <v>0</v>
      </c>
      <c r="J10" s="216"/>
      <c r="K10" s="208"/>
    </row>
    <row r="11" spans="1:11" ht="15.6" customHeight="1" x14ac:dyDescent="0.2">
      <c r="A11" s="208" t="s">
        <v>168</v>
      </c>
      <c r="B11" s="208"/>
      <c r="C11" s="208"/>
      <c r="D11" s="208"/>
      <c r="E11" s="208"/>
      <c r="F11" s="208"/>
      <c r="G11" s="208"/>
      <c r="H11" s="208"/>
      <c r="I11" s="235">
        <f>DÉCEMBRE!D7</f>
        <v>0</v>
      </c>
      <c r="J11" s="216"/>
      <c r="K11" s="208"/>
    </row>
    <row r="12" spans="1:11" ht="15.6" customHeight="1" x14ac:dyDescent="0.2">
      <c r="A12" s="208" t="s">
        <v>197</v>
      </c>
      <c r="B12" s="208"/>
      <c r="C12" s="208"/>
      <c r="D12" s="208"/>
      <c r="E12" s="208"/>
      <c r="F12" s="208"/>
      <c r="G12" s="208"/>
      <c r="H12" s="208"/>
      <c r="I12" s="235">
        <f>DÉCEMBRE!E7</f>
        <v>0</v>
      </c>
      <c r="J12" s="216"/>
      <c r="K12" s="208"/>
    </row>
    <row r="13" spans="1:11" ht="15.6" customHeight="1" x14ac:dyDescent="0.2">
      <c r="A13" s="208" t="s">
        <v>169</v>
      </c>
      <c r="B13" s="208"/>
      <c r="C13" s="208"/>
      <c r="D13" s="208"/>
      <c r="E13" s="208"/>
      <c r="F13" s="208"/>
      <c r="G13" s="208"/>
      <c r="H13" s="208"/>
      <c r="I13" s="235">
        <f>DÉCEMBRE!F7</f>
        <v>0</v>
      </c>
      <c r="J13" s="216"/>
      <c r="K13" s="208"/>
    </row>
    <row r="14" spans="1:11" ht="15.6" customHeight="1" x14ac:dyDescent="0.2">
      <c r="A14" s="208" t="s">
        <v>170</v>
      </c>
      <c r="B14" s="208"/>
      <c r="C14" s="208"/>
      <c r="D14" s="208"/>
      <c r="E14" s="208"/>
      <c r="F14" s="208"/>
      <c r="G14" s="208"/>
      <c r="H14" s="208"/>
      <c r="I14" s="235">
        <f>SUM(DÉCEMBRE!L7:O7)</f>
        <v>0</v>
      </c>
      <c r="J14" s="216"/>
      <c r="K14" s="208"/>
    </row>
    <row r="15" spans="1:11" ht="15.6" customHeight="1" x14ac:dyDescent="0.2">
      <c r="A15" s="208"/>
      <c r="B15" s="208" t="s">
        <v>171</v>
      </c>
      <c r="C15" s="208" t="s">
        <v>264</v>
      </c>
      <c r="D15" s="208"/>
      <c r="E15" s="208"/>
      <c r="F15" s="208"/>
      <c r="G15" s="208"/>
      <c r="H15" s="208"/>
      <c r="I15" s="235">
        <f>SUM(DÉCEMBRE!Q7:R7)</f>
        <v>0</v>
      </c>
      <c r="J15" s="216"/>
      <c r="K15" s="208"/>
    </row>
    <row r="16" spans="1:11" ht="15.6" customHeight="1" thickBot="1" x14ac:dyDescent="0.25">
      <c r="A16" s="208"/>
      <c r="B16" s="208"/>
      <c r="C16" s="208" t="s">
        <v>265</v>
      </c>
      <c r="D16" s="208"/>
      <c r="E16" s="208"/>
      <c r="F16" s="208"/>
      <c r="G16" s="208"/>
      <c r="H16" s="208"/>
      <c r="I16" s="236">
        <f>DÉCEMBRE!P7</f>
        <v>0</v>
      </c>
      <c r="J16" s="216"/>
      <c r="K16" s="208"/>
    </row>
    <row r="17" spans="1:11" ht="15.6" customHeight="1" thickBot="1" x14ac:dyDescent="0.25">
      <c r="A17" s="208"/>
      <c r="B17" s="210" t="s">
        <v>261</v>
      </c>
      <c r="C17" s="208"/>
      <c r="D17" s="208"/>
      <c r="E17" s="208"/>
      <c r="F17" s="208"/>
      <c r="G17" s="208"/>
      <c r="H17" s="208"/>
      <c r="I17" s="210"/>
      <c r="J17" s="223">
        <f>SUM(I9:I16)</f>
        <v>0</v>
      </c>
      <c r="K17" s="208"/>
    </row>
    <row r="18" spans="1:11" ht="15.6" customHeight="1" thickTop="1" thickBot="1" x14ac:dyDescent="0.25">
      <c r="A18" s="208"/>
      <c r="B18" s="210" t="s">
        <v>262</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DÉCEMBRE!U7</f>
        <v>0</v>
      </c>
      <c r="I22" s="208"/>
      <c r="J22" s="216"/>
      <c r="K22" s="208"/>
    </row>
    <row r="23" spans="1:11" ht="15.6" customHeight="1" x14ac:dyDescent="0.2">
      <c r="A23" s="208" t="s">
        <v>176</v>
      </c>
      <c r="B23" s="208"/>
      <c r="C23" s="208"/>
      <c r="D23" s="208"/>
      <c r="E23" s="208"/>
      <c r="F23" s="208"/>
      <c r="G23" s="208"/>
      <c r="H23" s="237">
        <f>DÉCEMBRE!V7</f>
        <v>0</v>
      </c>
      <c r="I23" s="208"/>
      <c r="J23" s="216"/>
      <c r="K23" s="208"/>
    </row>
    <row r="24" spans="1:11" ht="15.6" customHeight="1" thickBot="1" x14ac:dyDescent="0.25">
      <c r="A24" s="208" t="s">
        <v>177</v>
      </c>
      <c r="B24" s="208"/>
      <c r="C24" s="208"/>
      <c r="D24" s="208"/>
      <c r="E24" s="208"/>
      <c r="F24" s="208"/>
      <c r="G24" s="208"/>
      <c r="H24" s="237">
        <f>SUM(DÉCEMBRE!W7+DÉCEMBRE!X7)</f>
        <v>0</v>
      </c>
      <c r="I24" s="208"/>
      <c r="J24" s="216"/>
      <c r="K24" s="208"/>
    </row>
    <row r="25" spans="1:11" ht="15.6" customHeight="1" thickBot="1" x14ac:dyDescent="0.25">
      <c r="A25" s="208" t="s">
        <v>178</v>
      </c>
      <c r="B25" s="208"/>
      <c r="C25" s="208"/>
      <c r="D25" s="208"/>
      <c r="E25" s="208"/>
      <c r="F25" s="208"/>
      <c r="G25" s="208"/>
      <c r="H25" s="236">
        <f>DÉCEMBRE!Y7</f>
        <v>0</v>
      </c>
      <c r="I25" s="225">
        <f>SUM(H22:H25)</f>
        <v>0</v>
      </c>
      <c r="J25" s="216"/>
      <c r="K25" s="208"/>
    </row>
    <row r="26" spans="1:11" ht="15.6" customHeight="1" x14ac:dyDescent="0.2">
      <c r="A26" s="208" t="s">
        <v>179</v>
      </c>
      <c r="B26" s="208"/>
      <c r="C26" s="208"/>
      <c r="D26" s="208"/>
      <c r="E26" s="208"/>
      <c r="F26" s="208"/>
      <c r="G26" s="208"/>
      <c r="H26" s="208"/>
      <c r="I26" s="235">
        <f>DÉCEMBRE!Z7</f>
        <v>0</v>
      </c>
      <c r="J26" s="216"/>
      <c r="K26" s="208"/>
    </row>
    <row r="27" spans="1:11" ht="15.6" customHeight="1" x14ac:dyDescent="0.2">
      <c r="A27" s="208" t="s">
        <v>180</v>
      </c>
      <c r="B27" s="208"/>
      <c r="C27" s="208"/>
      <c r="D27" s="208"/>
      <c r="E27" s="208"/>
      <c r="F27" s="208"/>
      <c r="G27" s="208"/>
      <c r="H27" s="208"/>
      <c r="I27" s="235">
        <f>DÉCEMBRE!AA7</f>
        <v>0</v>
      </c>
      <c r="J27" s="216"/>
      <c r="K27" s="208"/>
    </row>
    <row r="28" spans="1:11" ht="15.6" customHeight="1" x14ac:dyDescent="0.2">
      <c r="A28" s="208" t="s">
        <v>198</v>
      </c>
      <c r="B28" s="208"/>
      <c r="C28" s="208"/>
      <c r="D28" s="208"/>
      <c r="E28" s="208"/>
      <c r="F28" s="208"/>
      <c r="G28" s="208"/>
      <c r="H28" s="208"/>
      <c r="I28" s="235">
        <f>DÉCEMBRE!AB7</f>
        <v>0</v>
      </c>
      <c r="J28" s="216"/>
      <c r="K28" s="208"/>
    </row>
    <row r="29" spans="1:11" ht="15.6" customHeight="1" x14ac:dyDescent="0.2">
      <c r="A29" s="208" t="s">
        <v>181</v>
      </c>
      <c r="B29" s="208"/>
      <c r="C29" s="208"/>
      <c r="D29" s="208"/>
      <c r="E29" s="208"/>
      <c r="F29" s="208"/>
      <c r="G29" s="208"/>
      <c r="H29" s="208"/>
      <c r="I29" s="235">
        <f>DÉCEMBRE!AC7</f>
        <v>0</v>
      </c>
      <c r="J29" s="216"/>
      <c r="K29" s="208"/>
    </row>
    <row r="30" spans="1:11" ht="15.6" customHeight="1" x14ac:dyDescent="0.2">
      <c r="A30" s="208" t="s">
        <v>182</v>
      </c>
      <c r="B30" s="208"/>
      <c r="C30" s="208"/>
      <c r="D30" s="208"/>
      <c r="E30" s="208"/>
      <c r="F30" s="208"/>
      <c r="G30" s="208"/>
      <c r="H30" s="208"/>
      <c r="I30" s="235">
        <f>DÉCEMBRE!AD7</f>
        <v>0</v>
      </c>
      <c r="J30" s="216"/>
      <c r="K30" s="208"/>
    </row>
    <row r="31" spans="1:11" ht="15.6" customHeight="1" x14ac:dyDescent="0.2">
      <c r="A31" s="208" t="s">
        <v>263</v>
      </c>
      <c r="B31" s="208"/>
      <c r="C31" s="208"/>
      <c r="D31" s="208"/>
      <c r="E31" s="208"/>
      <c r="F31" s="208"/>
      <c r="G31" s="208"/>
      <c r="H31" s="208"/>
      <c r="I31" s="235">
        <f>DÉCEMBRE!AE7</f>
        <v>0</v>
      </c>
      <c r="J31" s="216"/>
      <c r="K31" s="208"/>
    </row>
    <row r="32" spans="1:11" ht="15.6" customHeight="1" x14ac:dyDescent="0.2">
      <c r="A32" s="208" t="s">
        <v>184</v>
      </c>
      <c r="B32" s="208"/>
      <c r="C32" s="208"/>
      <c r="D32" s="208"/>
      <c r="E32" s="208"/>
      <c r="F32" s="208"/>
      <c r="G32" s="208"/>
      <c r="H32" s="208"/>
      <c r="I32" s="235">
        <f>DÉCEMBRE!AF7</f>
        <v>0</v>
      </c>
      <c r="J32" s="216"/>
      <c r="K32" s="208"/>
    </row>
    <row r="33" spans="1:11" ht="15.6" customHeight="1" x14ac:dyDescent="0.2">
      <c r="A33" s="208" t="s">
        <v>185</v>
      </c>
      <c r="B33" s="208"/>
      <c r="C33" s="208"/>
      <c r="D33" s="208"/>
      <c r="E33" s="208"/>
      <c r="F33" s="208"/>
      <c r="G33" s="208"/>
      <c r="H33" s="208"/>
      <c r="I33" s="235">
        <f>DÉCEMBRE!AG7</f>
        <v>0</v>
      </c>
      <c r="J33" s="216"/>
      <c r="K33" s="208"/>
    </row>
    <row r="34" spans="1:11" ht="15.6" customHeight="1" x14ac:dyDescent="0.2">
      <c r="A34" s="208" t="s">
        <v>237</v>
      </c>
      <c r="B34" s="208"/>
      <c r="C34" s="208"/>
      <c r="D34" s="208"/>
      <c r="E34" s="208"/>
      <c r="F34" s="208"/>
      <c r="G34" s="208"/>
      <c r="H34" s="208"/>
      <c r="I34" s="235">
        <f>DÉCEMBRE!AH7</f>
        <v>0</v>
      </c>
      <c r="J34" s="216"/>
      <c r="K34" s="208"/>
    </row>
    <row r="35" spans="1:11" ht="15.6" customHeight="1" x14ac:dyDescent="0.2">
      <c r="A35" s="208" t="s">
        <v>237</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DÉCEMBRE!AJ7</f>
        <v>0</v>
      </c>
      <c r="J36" s="216"/>
      <c r="K36" s="208"/>
    </row>
    <row r="37" spans="1:11" ht="15.6" customHeight="1" thickBot="1" x14ac:dyDescent="0.25">
      <c r="A37" s="208" t="s">
        <v>188</v>
      </c>
      <c r="B37" s="208"/>
      <c r="C37" s="208"/>
      <c r="D37" s="208"/>
      <c r="E37" s="208"/>
      <c r="F37" s="208"/>
      <c r="G37" s="208"/>
      <c r="H37" s="208"/>
      <c r="I37" s="236">
        <f>DÉCEMBRE!AK7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492</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70"/>
      <c r="J44" s="571"/>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460</v>
      </c>
      <c r="K48" s="208"/>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8FF4kw38W1o3cWXjuI4h7KG4aJmlBo2y7jFHBl2nXpWwQfQgi3UUMhE+nMkfKCx8f9rFXrLId0vlwJAxbQwIlA==" saltValue="nh4Rf/YttweGdr1hIcN9k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M82"/>
  <sheetViews>
    <sheetView showGridLines="0" zoomScaleNormal="100" workbookViewId="0">
      <selection activeCell="J8" sqref="J8"/>
    </sheetView>
  </sheetViews>
  <sheetFormatPr defaultColWidth="9.140625" defaultRowHeight="12.75" x14ac:dyDescent="0.2"/>
  <cols>
    <col min="1" max="7" width="9.140625" style="80" customWidth="1"/>
    <col min="8" max="10" width="11.7109375" style="80" customWidth="1"/>
    <col min="11" max="13" width="11.42578125" style="396" customWidth="1"/>
    <col min="14" max="256" width="11.42578125" style="80" customWidth="1"/>
    <col min="257" max="16384" width="9.140625" style="80"/>
  </cols>
  <sheetData>
    <row r="1" spans="1:13" s="189" customFormat="1" x14ac:dyDescent="0.2">
      <c r="A1" s="574" t="str">
        <f>JANVIER!H10</f>
        <v xml:space="preserve">SYNDICAT DES MÉTALLOS SL </v>
      </c>
      <c r="B1" s="574"/>
      <c r="C1" s="574"/>
      <c r="D1" s="574"/>
      <c r="E1" s="574"/>
      <c r="F1" s="574"/>
      <c r="G1" s="574"/>
      <c r="H1" s="574"/>
      <c r="I1" s="574"/>
      <c r="J1" s="574"/>
      <c r="K1" s="391"/>
      <c r="L1" s="391"/>
      <c r="M1" s="391"/>
    </row>
    <row r="2" spans="1:13" s="189" customFormat="1" x14ac:dyDescent="0.2">
      <c r="A2" s="575" t="s">
        <v>199</v>
      </c>
      <c r="B2" s="575"/>
      <c r="C2" s="575"/>
      <c r="D2" s="575"/>
      <c r="E2" s="575"/>
      <c r="F2" s="575"/>
      <c r="G2" s="575"/>
      <c r="H2" s="575"/>
      <c r="I2" s="575"/>
      <c r="J2" s="575"/>
      <c r="K2" s="391"/>
      <c r="L2" s="391"/>
      <c r="M2" s="391"/>
    </row>
    <row r="3" spans="1:13" s="189" customFormat="1" x14ac:dyDescent="0.2">
      <c r="A3" s="190"/>
      <c r="B3" s="190"/>
      <c r="C3" s="190"/>
      <c r="D3" s="190"/>
      <c r="E3" s="190"/>
      <c r="F3" s="191" t="s">
        <v>291</v>
      </c>
      <c r="G3" s="146">
        <f>JANVIER!E11</f>
        <v>0</v>
      </c>
      <c r="H3" s="192"/>
      <c r="I3" s="192"/>
      <c r="J3" s="192"/>
      <c r="K3" s="392"/>
      <c r="L3" s="392"/>
      <c r="M3" s="392"/>
    </row>
    <row r="4" spans="1:13" s="194" customFormat="1" x14ac:dyDescent="0.2">
      <c r="A4" s="193"/>
      <c r="B4" s="193"/>
      <c r="C4" s="193"/>
      <c r="E4" s="195"/>
      <c r="F4" s="130" t="s">
        <v>200</v>
      </c>
      <c r="G4" s="585" t="s">
        <v>294</v>
      </c>
      <c r="H4" s="585"/>
      <c r="I4" s="585"/>
      <c r="J4" s="196"/>
      <c r="K4" s="393"/>
      <c r="L4" s="393"/>
      <c r="M4" s="393"/>
    </row>
    <row r="5" spans="1:13" x14ac:dyDescent="0.2">
      <c r="A5" s="576" t="s">
        <v>201</v>
      </c>
      <c r="B5" s="576"/>
      <c r="C5" s="576"/>
      <c r="D5" s="576"/>
      <c r="E5" s="576"/>
      <c r="F5" s="576"/>
      <c r="G5" s="576"/>
      <c r="H5" s="576"/>
      <c r="I5" s="576"/>
      <c r="J5" s="576"/>
      <c r="K5" s="394"/>
      <c r="L5" s="394"/>
      <c r="M5" s="394"/>
    </row>
    <row r="6" spans="1:13" x14ac:dyDescent="0.2">
      <c r="A6" s="577" t="s">
        <v>202</v>
      </c>
      <c r="B6" s="577"/>
      <c r="C6" s="577"/>
      <c r="D6" s="577"/>
      <c r="E6" s="577"/>
      <c r="F6" s="577"/>
      <c r="G6" s="577"/>
      <c r="H6" s="577"/>
      <c r="I6" s="577"/>
      <c r="J6" s="577"/>
      <c r="K6" s="394"/>
      <c r="L6" s="394"/>
      <c r="M6" s="394"/>
    </row>
    <row r="7" spans="1:13" ht="8.25" customHeight="1" thickBot="1" x14ac:dyDescent="0.25">
      <c r="A7" s="137"/>
      <c r="B7" s="137"/>
      <c r="C7" s="137"/>
      <c r="D7" s="137"/>
      <c r="E7" s="137"/>
      <c r="F7" s="137"/>
      <c r="G7" s="137"/>
      <c r="H7" s="137"/>
      <c r="I7" s="137"/>
      <c r="J7" s="137"/>
      <c r="K7" s="394"/>
      <c r="L7" s="394"/>
      <c r="M7" s="394"/>
    </row>
    <row r="8" spans="1:13" ht="15" customHeight="1" x14ac:dyDescent="0.2">
      <c r="A8" s="206" t="s">
        <v>323</v>
      </c>
      <c r="B8" s="206"/>
      <c r="C8" s="206"/>
      <c r="D8" s="107"/>
      <c r="E8" s="107"/>
      <c r="F8" s="81"/>
      <c r="G8" s="81"/>
      <c r="H8" s="81"/>
      <c r="I8" s="81"/>
      <c r="J8" s="93">
        <f>'RAP JAN'!J7</f>
        <v>0</v>
      </c>
      <c r="K8" s="394"/>
      <c r="L8" s="394"/>
      <c r="M8" s="394"/>
    </row>
    <row r="9" spans="1:13" ht="15" customHeight="1" x14ac:dyDescent="0.2">
      <c r="A9" s="202" t="s">
        <v>203</v>
      </c>
      <c r="B9" s="206"/>
      <c r="C9" s="206"/>
      <c r="D9" s="107"/>
      <c r="E9" s="107"/>
      <c r="F9" s="81"/>
      <c r="G9" s="81"/>
      <c r="H9" s="81"/>
      <c r="I9" s="81"/>
      <c r="J9" s="108" t="s">
        <v>161</v>
      </c>
      <c r="K9" s="395" t="s">
        <v>162</v>
      </c>
      <c r="L9" s="395" t="s">
        <v>195</v>
      </c>
      <c r="M9" s="395" t="s">
        <v>196</v>
      </c>
    </row>
    <row r="10" spans="1:13" ht="15" customHeight="1" x14ac:dyDescent="0.2">
      <c r="A10" s="80" t="s">
        <v>324</v>
      </c>
      <c r="I10" s="98">
        <f t="shared" ref="I10:I17" si="0">SUM(K10:M10)</f>
        <v>0</v>
      </c>
      <c r="J10" s="108"/>
      <c r="K10" s="394">
        <f>'RAP JAN'!I9</f>
        <v>0</v>
      </c>
      <c r="L10" s="394">
        <f>'RAP FÉV'!I9</f>
        <v>0</v>
      </c>
      <c r="M10" s="394">
        <f>'RAP MAR'!I9</f>
        <v>0</v>
      </c>
    </row>
    <row r="11" spans="1:13" ht="15" customHeight="1" x14ac:dyDescent="0.2">
      <c r="A11" s="80" t="s">
        <v>325</v>
      </c>
      <c r="I11" s="242">
        <f t="shared" si="0"/>
        <v>0</v>
      </c>
      <c r="J11" s="108"/>
      <c r="K11" s="394">
        <f>'RAP JAN'!I10</f>
        <v>0</v>
      </c>
      <c r="L11" s="394">
        <f>'RAP FÉV'!I10</f>
        <v>0</v>
      </c>
      <c r="M11" s="394">
        <f>'RAP MAR'!I10</f>
        <v>0</v>
      </c>
    </row>
    <row r="12" spans="1:13" ht="15" customHeight="1" x14ac:dyDescent="0.2">
      <c r="A12" s="80" t="s">
        <v>326</v>
      </c>
      <c r="I12" s="242">
        <f t="shared" si="0"/>
        <v>0</v>
      </c>
      <c r="J12" s="108"/>
      <c r="K12" s="394">
        <f>'RAP JAN'!I11</f>
        <v>0</v>
      </c>
      <c r="L12" s="394">
        <f>'RAP FÉV'!I11</f>
        <v>0</v>
      </c>
      <c r="M12" s="394">
        <f>'RAP MAR'!I11</f>
        <v>0</v>
      </c>
    </row>
    <row r="13" spans="1:13" ht="15" customHeight="1" x14ac:dyDescent="0.2">
      <c r="A13" s="80" t="s">
        <v>327</v>
      </c>
      <c r="I13" s="242">
        <f t="shared" si="0"/>
        <v>0</v>
      </c>
      <c r="J13" s="108"/>
      <c r="K13" s="394">
        <f>'RAP JAN'!I12</f>
        <v>0</v>
      </c>
      <c r="L13" s="394">
        <f>'RAP FÉV'!I12</f>
        <v>0</v>
      </c>
      <c r="M13" s="394">
        <f>'RAP MAR'!I12</f>
        <v>0</v>
      </c>
    </row>
    <row r="14" spans="1:13" ht="15" customHeight="1" x14ac:dyDescent="0.2">
      <c r="A14" s="80" t="s">
        <v>328</v>
      </c>
      <c r="I14" s="242">
        <f t="shared" si="0"/>
        <v>0</v>
      </c>
      <c r="J14" s="108"/>
      <c r="K14" s="394">
        <f>'RAP JAN'!I13</f>
        <v>0</v>
      </c>
      <c r="L14" s="394">
        <f>'RAP FÉV'!I13</f>
        <v>0</v>
      </c>
      <c r="M14" s="394">
        <f>'RAP MAR'!I13</f>
        <v>0</v>
      </c>
    </row>
    <row r="15" spans="1:13" ht="15" customHeight="1" x14ac:dyDescent="0.2">
      <c r="A15" s="80" t="s">
        <v>329</v>
      </c>
      <c r="I15" s="242">
        <f t="shared" si="0"/>
        <v>0</v>
      </c>
      <c r="J15" s="108"/>
      <c r="K15" s="394">
        <f>'RAP JAN'!I14</f>
        <v>0</v>
      </c>
      <c r="L15" s="394">
        <f>'RAP FÉV'!I14</f>
        <v>0</v>
      </c>
      <c r="M15" s="394">
        <f>'RAP MAR'!I14</f>
        <v>0</v>
      </c>
    </row>
    <row r="16" spans="1:13" ht="15" customHeight="1" x14ac:dyDescent="0.2">
      <c r="B16" s="80" t="s">
        <v>171</v>
      </c>
      <c r="C16" s="206" t="s">
        <v>330</v>
      </c>
      <c r="I16" s="242">
        <f t="shared" si="0"/>
        <v>0</v>
      </c>
      <c r="J16" s="108"/>
      <c r="K16" s="394">
        <f>'RAP JAN'!I15</f>
        <v>0</v>
      </c>
      <c r="L16" s="394">
        <f>'RAP FÉV'!I15</f>
        <v>0</v>
      </c>
      <c r="M16" s="394">
        <f>'RAP MAR'!I15</f>
        <v>0</v>
      </c>
    </row>
    <row r="17" spans="1:13" ht="15" customHeight="1" thickBot="1" x14ac:dyDescent="0.25">
      <c r="C17" s="206" t="s">
        <v>331</v>
      </c>
      <c r="I17" s="344">
        <f t="shared" si="0"/>
        <v>0</v>
      </c>
      <c r="J17" s="108"/>
      <c r="K17" s="394">
        <f>'RAP JAN'!I16</f>
        <v>0</v>
      </c>
      <c r="L17" s="394">
        <f>'RAP FÉV'!I16</f>
        <v>0</v>
      </c>
      <c r="M17" s="394">
        <f>'RAP MAR'!I16</f>
        <v>0</v>
      </c>
    </row>
    <row r="18" spans="1:13" ht="15" customHeight="1" thickBot="1" x14ac:dyDescent="0.25">
      <c r="B18" s="202" t="s">
        <v>332</v>
      </c>
      <c r="I18" s="81"/>
      <c r="J18" s="346">
        <f>SUM(I10:I17)</f>
        <v>0</v>
      </c>
      <c r="K18" s="394" t="s">
        <v>161</v>
      </c>
      <c r="L18" s="394"/>
      <c r="M18" s="394"/>
    </row>
    <row r="19" spans="1:13" ht="15" customHeight="1" thickTop="1" thickBot="1" x14ac:dyDescent="0.25">
      <c r="B19" s="202" t="s">
        <v>333</v>
      </c>
      <c r="I19" s="81"/>
      <c r="J19" s="345">
        <f>SUM(J8:J18)</f>
        <v>0</v>
      </c>
      <c r="K19" s="394"/>
      <c r="L19" s="394"/>
      <c r="M19" s="394"/>
    </row>
    <row r="20" spans="1:13" ht="15" customHeight="1" x14ac:dyDescent="0.2">
      <c r="A20" s="206"/>
      <c r="B20" s="206"/>
      <c r="C20" s="206"/>
      <c r="D20" s="107"/>
      <c r="E20" s="107"/>
      <c r="F20" s="81"/>
      <c r="G20" s="81"/>
      <c r="H20" s="81"/>
      <c r="I20" s="81"/>
      <c r="J20" s="110"/>
      <c r="K20" s="394"/>
      <c r="L20" s="394"/>
      <c r="M20" s="394"/>
    </row>
    <row r="21" spans="1:13" ht="15" customHeight="1" x14ac:dyDescent="0.2">
      <c r="A21" s="206"/>
      <c r="B21" s="202" t="s">
        <v>204</v>
      </c>
      <c r="C21" s="206"/>
      <c r="D21" s="107"/>
      <c r="E21" s="107"/>
      <c r="F21" s="81"/>
      <c r="G21" s="81"/>
      <c r="H21" s="81"/>
      <c r="I21" s="81"/>
      <c r="J21" s="108"/>
      <c r="K21" s="394"/>
      <c r="L21" s="394"/>
      <c r="M21" s="394"/>
    </row>
    <row r="22" spans="1:13" ht="15" customHeight="1" x14ac:dyDescent="0.2">
      <c r="A22" s="80" t="s">
        <v>174</v>
      </c>
      <c r="F22" s="81"/>
      <c r="G22" s="81"/>
      <c r="H22" s="81"/>
      <c r="I22" s="81"/>
      <c r="J22" s="108"/>
      <c r="K22" s="395" t="s">
        <v>162</v>
      </c>
      <c r="L22" s="395" t="s">
        <v>195</v>
      </c>
      <c r="M22" s="395" t="s">
        <v>196</v>
      </c>
    </row>
    <row r="23" spans="1:13" ht="15" customHeight="1" x14ac:dyDescent="0.2">
      <c r="A23" s="80" t="s">
        <v>334</v>
      </c>
      <c r="F23" s="81"/>
      <c r="G23" s="81"/>
      <c r="H23" s="99">
        <f>SUM(K23:M23)</f>
        <v>0</v>
      </c>
      <c r="I23" s="81"/>
      <c r="J23" s="108"/>
      <c r="K23" s="394">
        <f>'RAP JAN'!H22</f>
        <v>0</v>
      </c>
      <c r="L23" s="394">
        <f>'RAP FÉV'!H22</f>
        <v>0</v>
      </c>
      <c r="M23" s="394">
        <f>'RAP MAR'!H22</f>
        <v>0</v>
      </c>
    </row>
    <row r="24" spans="1:13" ht="15" customHeight="1" x14ac:dyDescent="0.2">
      <c r="A24" s="80" t="s">
        <v>335</v>
      </c>
      <c r="F24" s="81"/>
      <c r="G24" s="81"/>
      <c r="H24" s="244">
        <f>SUM(K24:M24)</f>
        <v>0</v>
      </c>
      <c r="I24" s="81"/>
      <c r="J24" s="108"/>
      <c r="K24" s="394">
        <f>'RAP JAN'!H23</f>
        <v>0</v>
      </c>
      <c r="L24" s="394">
        <f>'RAP FÉV'!H23</f>
        <v>0</v>
      </c>
      <c r="M24" s="394">
        <f>'RAP MAR'!H23</f>
        <v>0</v>
      </c>
    </row>
    <row r="25" spans="1:13" ht="15" customHeight="1" x14ac:dyDescent="0.2">
      <c r="A25" s="80" t="s">
        <v>336</v>
      </c>
      <c r="F25" s="81"/>
      <c r="G25" s="81"/>
      <c r="H25" s="244">
        <f>SUM(K25:M25)</f>
        <v>0</v>
      </c>
      <c r="I25" s="81"/>
      <c r="J25" s="108"/>
      <c r="K25" s="394">
        <f>'RAP JAN'!H24</f>
        <v>0</v>
      </c>
      <c r="L25" s="394">
        <f>'RAP FÉV'!H24</f>
        <v>0</v>
      </c>
      <c r="M25" s="394">
        <f>'RAP MAR'!H24</f>
        <v>0</v>
      </c>
    </row>
    <row r="26" spans="1:13" ht="15" customHeight="1" thickBot="1" x14ac:dyDescent="0.25">
      <c r="A26" s="80" t="s">
        <v>337</v>
      </c>
      <c r="F26" s="81"/>
      <c r="G26" s="81"/>
      <c r="H26" s="347">
        <f>SUM(K26:M26)</f>
        <v>0</v>
      </c>
      <c r="I26" s="81"/>
      <c r="J26" s="108"/>
      <c r="K26" s="394">
        <f>'RAP JAN'!H25</f>
        <v>0</v>
      </c>
      <c r="L26" s="394">
        <f>'RAP FÉV'!H25</f>
        <v>0</v>
      </c>
      <c r="M26" s="394">
        <f>'RAP MAR'!H25</f>
        <v>0</v>
      </c>
    </row>
    <row r="27" spans="1:13" ht="15" customHeight="1" x14ac:dyDescent="0.2">
      <c r="A27" s="206"/>
      <c r="B27" s="206" t="s">
        <v>338</v>
      </c>
      <c r="C27" s="206"/>
      <c r="D27" s="107"/>
      <c r="E27" s="107"/>
      <c r="F27" s="81"/>
      <c r="G27" s="81"/>
      <c r="H27" s="81"/>
      <c r="I27" s="105">
        <f>SUM(H23:H26)</f>
        <v>0</v>
      </c>
      <c r="J27" s="85"/>
      <c r="K27" s="395" t="s">
        <v>162</v>
      </c>
      <c r="L27" s="395" t="s">
        <v>195</v>
      </c>
      <c r="M27" s="395" t="s">
        <v>196</v>
      </c>
    </row>
    <row r="28" spans="1:13" ht="15" customHeight="1" x14ac:dyDescent="0.2">
      <c r="A28" s="206" t="s">
        <v>339</v>
      </c>
      <c r="E28" s="107"/>
      <c r="F28" s="81"/>
      <c r="G28" s="81"/>
      <c r="H28" s="81"/>
      <c r="I28" s="245">
        <f t="shared" ref="I28:I39" si="1">SUM(K28:M28)</f>
        <v>0</v>
      </c>
      <c r="J28" s="85"/>
      <c r="K28" s="394">
        <f>'RAP JAN'!I26</f>
        <v>0</v>
      </c>
      <c r="L28" s="394">
        <f>'RAP FÉV'!I26</f>
        <v>0</v>
      </c>
      <c r="M28" s="394">
        <f>'RAP MAR'!I26</f>
        <v>0</v>
      </c>
    </row>
    <row r="29" spans="1:13" ht="15" customHeight="1" x14ac:dyDescent="0.2">
      <c r="A29" s="206" t="s">
        <v>340</v>
      </c>
      <c r="E29" s="107"/>
      <c r="F29" s="81"/>
      <c r="G29" s="81"/>
      <c r="H29" s="81"/>
      <c r="I29" s="245">
        <f t="shared" si="1"/>
        <v>0</v>
      </c>
      <c r="J29" s="85"/>
      <c r="K29" s="394">
        <f>'RAP JAN'!I27</f>
        <v>0</v>
      </c>
      <c r="L29" s="394">
        <f>'RAP FÉV'!I27</f>
        <v>0</v>
      </c>
      <c r="M29" s="394">
        <f>'RAP MAR'!I27</f>
        <v>0</v>
      </c>
    </row>
    <row r="30" spans="1:13" ht="15" customHeight="1" x14ac:dyDescent="0.2">
      <c r="A30" s="206" t="s">
        <v>341</v>
      </c>
      <c r="E30" s="107"/>
      <c r="F30" s="81"/>
      <c r="G30" s="81"/>
      <c r="H30" s="81"/>
      <c r="I30" s="245">
        <f t="shared" si="1"/>
        <v>0</v>
      </c>
      <c r="J30" s="85"/>
      <c r="K30" s="394">
        <f>'RAP JAN'!I28</f>
        <v>0</v>
      </c>
      <c r="L30" s="394">
        <f>'RAP FÉV'!I28</f>
        <v>0</v>
      </c>
      <c r="M30" s="394">
        <f>'RAP MAR'!I28</f>
        <v>0</v>
      </c>
    </row>
    <row r="31" spans="1:13" ht="15" customHeight="1" x14ac:dyDescent="0.2">
      <c r="A31" s="206" t="s">
        <v>342</v>
      </c>
      <c r="E31" s="107"/>
      <c r="F31" s="81"/>
      <c r="G31" s="81"/>
      <c r="H31" s="81"/>
      <c r="I31" s="245">
        <f t="shared" si="1"/>
        <v>0</v>
      </c>
      <c r="J31" s="85"/>
      <c r="K31" s="394">
        <f>'RAP JAN'!I29</f>
        <v>0</v>
      </c>
      <c r="L31" s="394">
        <f>'RAP FÉV'!I29</f>
        <v>0</v>
      </c>
      <c r="M31" s="394">
        <f>'RAP MAR'!I29</f>
        <v>0</v>
      </c>
    </row>
    <row r="32" spans="1:13" ht="15" customHeight="1" x14ac:dyDescent="0.2">
      <c r="A32" s="206" t="s">
        <v>343</v>
      </c>
      <c r="E32" s="107"/>
      <c r="F32" s="81"/>
      <c r="G32" s="81"/>
      <c r="H32" s="81"/>
      <c r="I32" s="245">
        <f t="shared" si="1"/>
        <v>0</v>
      </c>
      <c r="J32" s="85"/>
      <c r="K32" s="394">
        <f>'RAP JAN'!I30</f>
        <v>0</v>
      </c>
      <c r="L32" s="394">
        <f>'RAP FÉV'!I30</f>
        <v>0</v>
      </c>
      <c r="M32" s="394">
        <f>'RAP MAR'!I30</f>
        <v>0</v>
      </c>
    </row>
    <row r="33" spans="1:13" ht="15" customHeight="1" x14ac:dyDescent="0.2">
      <c r="A33" s="206" t="s">
        <v>344</v>
      </c>
      <c r="E33" s="107"/>
      <c r="F33" s="81"/>
      <c r="G33" s="81"/>
      <c r="H33" s="81"/>
      <c r="I33" s="245">
        <f t="shared" si="1"/>
        <v>0</v>
      </c>
      <c r="J33" s="85"/>
      <c r="K33" s="394">
        <f>'RAP JAN'!I31</f>
        <v>0</v>
      </c>
      <c r="L33" s="394">
        <f>'RAP FÉV'!I31</f>
        <v>0</v>
      </c>
      <c r="M33" s="394">
        <f>'RAP MAR'!I31</f>
        <v>0</v>
      </c>
    </row>
    <row r="34" spans="1:13" ht="15" customHeight="1" x14ac:dyDescent="0.2">
      <c r="A34" s="206" t="s">
        <v>345</v>
      </c>
      <c r="E34" s="107"/>
      <c r="F34" s="81"/>
      <c r="G34" s="81"/>
      <c r="H34" s="81"/>
      <c r="I34" s="245">
        <f t="shared" si="1"/>
        <v>0</v>
      </c>
      <c r="J34" s="85"/>
      <c r="K34" s="394">
        <f>'RAP JAN'!I32</f>
        <v>0</v>
      </c>
      <c r="L34" s="394">
        <f>'RAP FÉV'!I32</f>
        <v>0</v>
      </c>
      <c r="M34" s="394">
        <f>'RAP MAR'!I32</f>
        <v>0</v>
      </c>
    </row>
    <row r="35" spans="1:13" ht="15" customHeight="1" x14ac:dyDescent="0.2">
      <c r="A35" s="206" t="s">
        <v>346</v>
      </c>
      <c r="E35" s="107"/>
      <c r="F35" s="81"/>
      <c r="G35" s="81"/>
      <c r="H35" s="81"/>
      <c r="I35" s="245">
        <f t="shared" si="1"/>
        <v>0</v>
      </c>
      <c r="J35" s="85"/>
      <c r="K35" s="394">
        <f>'RAP JAN'!I33</f>
        <v>0</v>
      </c>
      <c r="L35" s="394">
        <f>'RAP FÉV'!I33</f>
        <v>0</v>
      </c>
      <c r="M35" s="394">
        <f>'RAP MAR'!I33</f>
        <v>0</v>
      </c>
    </row>
    <row r="36" spans="1:13" ht="15" customHeight="1" x14ac:dyDescent="0.2">
      <c r="A36" s="206" t="s">
        <v>347</v>
      </c>
      <c r="E36" s="107"/>
      <c r="F36" s="81"/>
      <c r="G36" s="81"/>
      <c r="H36" s="81"/>
      <c r="I36" s="245">
        <f t="shared" si="1"/>
        <v>0</v>
      </c>
      <c r="J36" s="85"/>
      <c r="K36" s="394">
        <f>'RAP JAN'!I34</f>
        <v>0</v>
      </c>
      <c r="L36" s="394">
        <f>'RAP FÉV'!I34</f>
        <v>0</v>
      </c>
      <c r="M36" s="394">
        <f>'RAP MAR'!I34</f>
        <v>0</v>
      </c>
    </row>
    <row r="37" spans="1:13" ht="15" customHeight="1" x14ac:dyDescent="0.2">
      <c r="A37" s="206" t="s">
        <v>347</v>
      </c>
      <c r="E37" s="107"/>
      <c r="F37" s="81"/>
      <c r="G37" s="81"/>
      <c r="H37" s="81"/>
      <c r="I37" s="245">
        <f t="shared" ref="I37" si="2">SUM(K37:M37)</f>
        <v>0</v>
      </c>
      <c r="J37" s="85"/>
      <c r="K37" s="394">
        <f>'RAP JAN'!I35</f>
        <v>0</v>
      </c>
      <c r="L37" s="394">
        <f>'RAP FÉV'!I35</f>
        <v>0</v>
      </c>
      <c r="M37" s="394">
        <f>'RAP MAR'!I35</f>
        <v>0</v>
      </c>
    </row>
    <row r="38" spans="1:13" ht="15" customHeight="1" x14ac:dyDescent="0.2">
      <c r="A38" s="206" t="s">
        <v>348</v>
      </c>
      <c r="E38" s="107"/>
      <c r="F38" s="81"/>
      <c r="G38" s="81"/>
      <c r="H38" s="81"/>
      <c r="I38" s="245">
        <f t="shared" si="1"/>
        <v>0</v>
      </c>
      <c r="J38" s="85"/>
      <c r="K38" s="394">
        <f>'RAP JAN'!I36</f>
        <v>0</v>
      </c>
      <c r="L38" s="394">
        <f>'RAP FÉV'!I36</f>
        <v>0</v>
      </c>
      <c r="M38" s="394">
        <f>'RAP MAR'!I36</f>
        <v>0</v>
      </c>
    </row>
    <row r="39" spans="1:13" ht="15" customHeight="1" x14ac:dyDescent="0.2">
      <c r="A39" s="206" t="s">
        <v>349</v>
      </c>
      <c r="E39" s="107"/>
      <c r="F39" s="81"/>
      <c r="G39" s="81"/>
      <c r="H39" s="81"/>
      <c r="I39" s="245">
        <f t="shared" si="1"/>
        <v>0</v>
      </c>
      <c r="J39" s="85"/>
      <c r="K39" s="394">
        <f>'RAP JAN'!I37</f>
        <v>0</v>
      </c>
      <c r="L39" s="394">
        <f>'RAP FÉV'!I37</f>
        <v>0</v>
      </c>
      <c r="M39" s="394">
        <f>'RAP MAR'!I37</f>
        <v>0</v>
      </c>
    </row>
    <row r="40" spans="1:13" ht="15" customHeight="1" thickBot="1" x14ac:dyDescent="0.25">
      <c r="A40" s="206"/>
      <c r="B40" s="206"/>
      <c r="C40" s="206"/>
      <c r="D40" s="107"/>
      <c r="E40" s="107"/>
      <c r="F40" s="81"/>
      <c r="G40" s="81"/>
      <c r="H40" s="81"/>
      <c r="I40" s="81"/>
      <c r="J40" s="112"/>
      <c r="K40" s="394"/>
      <c r="L40" s="394"/>
      <c r="M40" s="394"/>
    </row>
    <row r="41" spans="1:13" ht="15" customHeight="1" thickTop="1" x14ac:dyDescent="0.2">
      <c r="A41" s="206"/>
      <c r="B41" s="202" t="s">
        <v>350</v>
      </c>
      <c r="C41" s="206"/>
      <c r="D41" s="107"/>
      <c r="E41" s="107"/>
      <c r="F41" s="81"/>
      <c r="G41" s="81"/>
      <c r="H41" s="81"/>
      <c r="I41" s="81"/>
      <c r="J41" s="97">
        <f>SUM(I27:I39)</f>
        <v>0</v>
      </c>
      <c r="K41" s="394"/>
      <c r="L41" s="394"/>
      <c r="M41" s="394"/>
    </row>
    <row r="42" spans="1:13" ht="15" customHeight="1" thickBot="1" x14ac:dyDescent="0.25">
      <c r="A42" s="202" t="s">
        <v>351</v>
      </c>
      <c r="E42" s="107"/>
      <c r="F42" s="81"/>
      <c r="G42" s="81"/>
      <c r="H42" s="81"/>
      <c r="I42" s="81"/>
      <c r="J42" s="101">
        <f>SUM(J19-J41)</f>
        <v>0</v>
      </c>
      <c r="K42" s="394" t="s">
        <v>161</v>
      </c>
      <c r="L42" s="394"/>
      <c r="M42" s="394"/>
    </row>
    <row r="43" spans="1:13" ht="8.25" customHeight="1" thickTop="1" x14ac:dyDescent="0.2">
      <c r="A43" s="81"/>
      <c r="B43" s="81"/>
      <c r="C43" s="81"/>
      <c r="D43" s="81"/>
      <c r="E43" s="81"/>
      <c r="F43" s="81"/>
      <c r="G43" s="81"/>
      <c r="H43" s="81"/>
      <c r="I43" s="81"/>
      <c r="J43" s="113"/>
      <c r="K43" s="394"/>
      <c r="L43" s="394"/>
      <c r="M43" s="394"/>
    </row>
    <row r="44" spans="1:13" ht="15" customHeight="1" x14ac:dyDescent="0.2">
      <c r="A44" s="589" t="s">
        <v>205</v>
      </c>
      <c r="B44" s="589"/>
      <c r="C44" s="589"/>
      <c r="D44" s="589"/>
      <c r="E44" s="589"/>
      <c r="F44" s="589"/>
      <c r="G44" s="589"/>
      <c r="H44" s="589"/>
      <c r="I44" s="589"/>
      <c r="J44" s="589"/>
      <c r="K44" s="394"/>
      <c r="L44" s="394"/>
      <c r="M44" s="394"/>
    </row>
    <row r="45" spans="1:13" ht="8.25" customHeight="1" x14ac:dyDescent="0.2">
      <c r="A45" s="107"/>
      <c r="B45" s="107"/>
      <c r="C45" s="107"/>
      <c r="D45" s="107"/>
      <c r="E45" s="107"/>
      <c r="F45" s="81"/>
      <c r="G45" s="81"/>
      <c r="H45" s="81"/>
      <c r="I45" s="81"/>
      <c r="J45" s="81"/>
      <c r="K45" s="394"/>
      <c r="L45" s="394"/>
      <c r="M45" s="394"/>
    </row>
    <row r="46" spans="1:13" ht="15" customHeight="1" x14ac:dyDescent="0.2">
      <c r="A46" s="206" t="s">
        <v>321</v>
      </c>
      <c r="B46" s="107"/>
      <c r="C46" s="231" t="s">
        <v>224</v>
      </c>
      <c r="D46" s="206" t="s">
        <v>352</v>
      </c>
      <c r="E46" s="107"/>
      <c r="F46" s="579">
        <f>MARS!P67</f>
        <v>0</v>
      </c>
      <c r="G46" s="579"/>
      <c r="H46" s="81"/>
      <c r="I46" s="81"/>
      <c r="J46" s="81"/>
      <c r="K46" s="394"/>
      <c r="L46" s="394"/>
      <c r="M46" s="394"/>
    </row>
    <row r="47" spans="1:13" ht="15" customHeight="1" x14ac:dyDescent="0.2">
      <c r="A47" s="206" t="s">
        <v>353</v>
      </c>
      <c r="B47" s="107"/>
      <c r="C47" s="107"/>
      <c r="D47" s="107"/>
      <c r="E47" s="107"/>
      <c r="F47" s="590">
        <f>MARS!$P$68</f>
        <v>0</v>
      </c>
      <c r="G47" s="590"/>
      <c r="H47" s="81"/>
      <c r="I47" s="81"/>
      <c r="J47" s="81"/>
      <c r="K47" s="394"/>
      <c r="L47" s="394"/>
      <c r="M47" s="394"/>
    </row>
    <row r="48" spans="1:13" ht="15" customHeight="1" x14ac:dyDescent="0.2">
      <c r="A48" s="206" t="s">
        <v>354</v>
      </c>
      <c r="B48" s="107"/>
      <c r="C48" s="107"/>
      <c r="D48" s="107"/>
      <c r="E48" s="107"/>
      <c r="F48" s="580">
        <f>SUM(F46:F47)</f>
        <v>0</v>
      </c>
      <c r="G48" s="580"/>
      <c r="H48" s="81"/>
      <c r="I48" s="81"/>
      <c r="J48" s="81"/>
      <c r="K48" s="394"/>
      <c r="L48" s="394"/>
      <c r="M48" s="394"/>
    </row>
    <row r="49" spans="1:13" ht="15" customHeight="1" x14ac:dyDescent="0.2">
      <c r="A49" s="206" t="s">
        <v>355</v>
      </c>
      <c r="B49" s="107"/>
      <c r="C49" s="107"/>
      <c r="D49" s="107"/>
      <c r="E49" s="107"/>
      <c r="F49" s="580">
        <f>MARS!P69</f>
        <v>0</v>
      </c>
      <c r="G49" s="580"/>
      <c r="H49" s="81"/>
      <c r="I49" s="81"/>
      <c r="J49" s="81"/>
      <c r="K49" s="394"/>
      <c r="L49" s="394"/>
      <c r="M49" s="394"/>
    </row>
    <row r="50" spans="1:13" ht="15" customHeight="1" x14ac:dyDescent="0.2">
      <c r="A50" s="107"/>
      <c r="B50" s="107"/>
      <c r="C50" s="107"/>
      <c r="D50" s="206" t="s">
        <v>356</v>
      </c>
      <c r="E50" s="107"/>
      <c r="F50" s="114"/>
      <c r="G50" s="114"/>
      <c r="H50" s="579">
        <f>SUM(F48)-SUM(F49)</f>
        <v>0</v>
      </c>
      <c r="I50" s="579"/>
      <c r="J50" s="579"/>
      <c r="K50" s="394"/>
      <c r="L50" s="394"/>
      <c r="M50" s="394"/>
    </row>
    <row r="51" spans="1:13" ht="15" customHeight="1" x14ac:dyDescent="0.2">
      <c r="A51" s="107"/>
      <c r="B51" s="107"/>
      <c r="C51" s="107"/>
      <c r="D51" s="206" t="s">
        <v>357</v>
      </c>
      <c r="E51" s="107"/>
      <c r="F51" s="81"/>
      <c r="G51" s="81"/>
      <c r="H51" s="580">
        <f>MARS!$V$65</f>
        <v>0</v>
      </c>
      <c r="I51" s="580"/>
      <c r="J51" s="580"/>
      <c r="K51" s="394"/>
      <c r="L51" s="394"/>
      <c r="M51" s="394"/>
    </row>
    <row r="52" spans="1:13" ht="15" customHeight="1" x14ac:dyDescent="0.2">
      <c r="A52" s="107"/>
      <c r="B52" s="107"/>
      <c r="C52" s="107"/>
      <c r="D52" s="206" t="s">
        <v>358</v>
      </c>
      <c r="E52" s="107"/>
      <c r="F52" s="81"/>
      <c r="G52" s="81"/>
      <c r="H52" s="580">
        <f>SUM(MARS!$AA$65+MARS!$AF$65+MARS!$V$75+MARS!$AA$75+MARS!$AF$75+MARS!$V$85+MARS!$AA$85+MARS!$AF$85+MARS!$V$95+MARS!$AA$95+MARS!$AF$95)</f>
        <v>0</v>
      </c>
      <c r="I52" s="580"/>
      <c r="J52" s="580"/>
      <c r="K52" s="394"/>
      <c r="L52" s="394"/>
      <c r="M52" s="394"/>
    </row>
    <row r="53" spans="1:13" ht="15" customHeight="1" x14ac:dyDescent="0.2">
      <c r="A53" s="107"/>
      <c r="B53" s="107"/>
      <c r="C53" s="107"/>
      <c r="D53" s="83" t="s">
        <v>206</v>
      </c>
      <c r="E53" s="107"/>
      <c r="F53" s="81"/>
      <c r="G53" s="81"/>
      <c r="H53" s="581">
        <f>SUM(H50:J52)</f>
        <v>0</v>
      </c>
      <c r="I53" s="582"/>
      <c r="J53" s="583"/>
      <c r="K53" s="394"/>
      <c r="L53" s="394"/>
      <c r="M53" s="394"/>
    </row>
    <row r="54" spans="1:13" s="24" customFormat="1" ht="20.100000000000001" customHeight="1" x14ac:dyDescent="0.2">
      <c r="A54" s="434" t="s">
        <v>497</v>
      </c>
      <c r="B54" s="435"/>
      <c r="C54" s="435"/>
      <c r="D54" s="435"/>
      <c r="E54" s="435"/>
      <c r="F54" s="435"/>
      <c r="G54" s="435"/>
      <c r="H54" s="588" t="s">
        <v>456</v>
      </c>
      <c r="I54" s="588"/>
      <c r="J54" s="588"/>
      <c r="K54" s="436"/>
      <c r="L54" s="436"/>
      <c r="M54" s="436"/>
    </row>
    <row r="55" spans="1:13" ht="15" customHeight="1" x14ac:dyDescent="0.2">
      <c r="A55" s="589" t="s">
        <v>207</v>
      </c>
      <c r="B55" s="589"/>
      <c r="C55" s="589"/>
      <c r="D55" s="589"/>
      <c r="E55" s="589"/>
      <c r="F55" s="589"/>
      <c r="G55" s="589"/>
      <c r="H55" s="589"/>
      <c r="I55" s="589"/>
      <c r="J55" s="589"/>
      <c r="K55" s="394"/>
      <c r="L55" s="394"/>
      <c r="M55" s="394"/>
    </row>
    <row r="56" spans="1:13" ht="15" customHeight="1" x14ac:dyDescent="0.2">
      <c r="A56" s="586"/>
      <c r="B56" s="586"/>
      <c r="C56" s="586"/>
      <c r="D56" s="586"/>
      <c r="E56" s="586"/>
      <c r="F56" s="586"/>
      <c r="G56" s="586"/>
      <c r="H56" s="586"/>
      <c r="I56" s="586"/>
      <c r="J56" s="586"/>
      <c r="K56" s="394"/>
      <c r="L56" s="394"/>
      <c r="M56" s="394"/>
    </row>
    <row r="57" spans="1:13" ht="15" customHeight="1" x14ac:dyDescent="0.2">
      <c r="A57" s="586"/>
      <c r="B57" s="586"/>
      <c r="C57" s="586"/>
      <c r="D57" s="586"/>
      <c r="E57" s="586"/>
      <c r="F57" s="586"/>
      <c r="G57" s="586"/>
      <c r="H57" s="586"/>
      <c r="I57" s="586"/>
      <c r="J57" s="586"/>
      <c r="K57" s="394"/>
      <c r="L57" s="394"/>
      <c r="M57" s="394"/>
    </row>
    <row r="58" spans="1:13" ht="15" customHeight="1" x14ac:dyDescent="0.2">
      <c r="A58" s="586"/>
      <c r="B58" s="586"/>
      <c r="C58" s="586"/>
      <c r="D58" s="586"/>
      <c r="E58" s="586"/>
      <c r="F58" s="586"/>
      <c r="G58" s="586"/>
      <c r="H58" s="586"/>
      <c r="I58" s="586"/>
      <c r="J58" s="586"/>
      <c r="K58" s="394"/>
      <c r="L58" s="394"/>
      <c r="M58" s="394"/>
    </row>
    <row r="59" spans="1:13" ht="15" customHeight="1" x14ac:dyDescent="0.2">
      <c r="A59" s="586"/>
      <c r="B59" s="586"/>
      <c r="C59" s="586"/>
      <c r="D59" s="586"/>
      <c r="E59" s="586"/>
      <c r="F59" s="586"/>
      <c r="G59" s="586"/>
      <c r="H59" s="586"/>
      <c r="I59" s="586"/>
      <c r="J59" s="586"/>
      <c r="K59" s="394"/>
      <c r="L59" s="394"/>
      <c r="M59" s="394"/>
    </row>
    <row r="60" spans="1:13" ht="8.25" customHeight="1" thickBot="1" x14ac:dyDescent="0.25">
      <c r="A60" s="115"/>
      <c r="B60" s="115"/>
      <c r="C60" s="115"/>
      <c r="D60" s="115"/>
      <c r="E60" s="115"/>
      <c r="F60" s="115"/>
      <c r="G60" s="115"/>
      <c r="H60" s="115"/>
      <c r="I60" s="115"/>
      <c r="J60" s="115"/>
      <c r="K60" s="394"/>
      <c r="L60" s="394"/>
      <c r="M60" s="394"/>
    </row>
    <row r="61" spans="1:13" ht="15" customHeight="1" x14ac:dyDescent="0.2">
      <c r="A61" s="587" t="s">
        <v>458</v>
      </c>
      <c r="B61" s="587"/>
      <c r="C61" s="587"/>
      <c r="D61" s="587"/>
      <c r="E61" s="587"/>
      <c r="F61" s="587"/>
      <c r="G61" s="587"/>
      <c r="H61" s="587"/>
      <c r="I61" s="587"/>
      <c r="J61" s="587"/>
      <c r="K61" s="394"/>
      <c r="L61" s="394"/>
      <c r="M61" s="394"/>
    </row>
    <row r="62" spans="1:13" ht="15" customHeight="1" x14ac:dyDescent="0.2">
      <c r="A62" s="107"/>
      <c r="B62" s="107"/>
      <c r="C62" s="107"/>
      <c r="D62" s="107"/>
      <c r="E62" s="107"/>
      <c r="F62" s="107"/>
      <c r="G62" s="107"/>
      <c r="H62" s="107"/>
      <c r="I62" s="107"/>
      <c r="J62" s="107"/>
      <c r="K62" s="394"/>
      <c r="L62" s="394"/>
      <c r="M62" s="394"/>
    </row>
    <row r="63" spans="1:13" ht="15" customHeight="1" x14ac:dyDescent="0.2">
      <c r="A63" s="578"/>
      <c r="B63" s="578"/>
      <c r="C63" s="578"/>
      <c r="D63" s="376" t="s">
        <v>208</v>
      </c>
      <c r="E63" s="107"/>
      <c r="F63" s="107"/>
      <c r="G63" s="578"/>
      <c r="H63" s="578"/>
      <c r="I63" s="578"/>
      <c r="J63" s="116" t="s">
        <v>208</v>
      </c>
      <c r="K63" s="394"/>
      <c r="L63" s="394"/>
      <c r="M63" s="394"/>
    </row>
    <row r="64" spans="1:13" ht="15" customHeight="1" x14ac:dyDescent="0.2">
      <c r="A64" s="107"/>
      <c r="B64" s="107"/>
      <c r="C64" s="107"/>
      <c r="D64" s="107"/>
      <c r="E64" s="107"/>
      <c r="F64" s="107"/>
      <c r="G64" s="107"/>
      <c r="H64" s="107"/>
      <c r="I64" s="107"/>
      <c r="J64" s="107"/>
      <c r="K64" s="394"/>
      <c r="L64" s="394"/>
      <c r="M64" s="394"/>
    </row>
    <row r="65" spans="1:13" ht="15" customHeight="1" x14ac:dyDescent="0.2">
      <c r="A65" s="584"/>
      <c r="B65" s="584"/>
      <c r="C65" s="584"/>
      <c r="D65" s="458" t="s">
        <v>3</v>
      </c>
      <c r="E65" s="107"/>
      <c r="F65" s="107"/>
      <c r="G65" s="578"/>
      <c r="H65" s="578"/>
      <c r="I65" s="578"/>
      <c r="J65" s="116" t="s">
        <v>208</v>
      </c>
      <c r="K65" s="394"/>
      <c r="L65" s="394"/>
      <c r="M65" s="394"/>
    </row>
    <row r="66" spans="1:13" ht="6" customHeight="1" thickBot="1" x14ac:dyDescent="0.25">
      <c r="A66" s="117"/>
      <c r="B66" s="117"/>
      <c r="C66" s="117"/>
      <c r="D66" s="117"/>
      <c r="E66" s="117"/>
      <c r="F66" s="117"/>
      <c r="G66" s="117"/>
      <c r="H66" s="117"/>
      <c r="I66" s="117"/>
      <c r="J66" s="117"/>
      <c r="K66" s="394"/>
      <c r="L66" s="394"/>
      <c r="M66" s="394"/>
    </row>
    <row r="67" spans="1:13" ht="15" customHeight="1" x14ac:dyDescent="0.2">
      <c r="A67" s="107"/>
      <c r="B67" s="107"/>
      <c r="C67" s="107"/>
      <c r="D67" s="107"/>
      <c r="E67" s="107"/>
      <c r="F67" s="107"/>
      <c r="G67" s="107"/>
      <c r="H67" s="107"/>
      <c r="I67" s="107"/>
      <c r="J67" s="375" t="s">
        <v>475</v>
      </c>
      <c r="K67" s="394"/>
      <c r="L67" s="394"/>
      <c r="M67" s="394"/>
    </row>
    <row r="68" spans="1:13" ht="15" customHeight="1" x14ac:dyDescent="0.2">
      <c r="A68" s="83" t="s">
        <v>457</v>
      </c>
      <c r="B68" s="107"/>
      <c r="C68" s="107"/>
      <c r="D68" s="107"/>
      <c r="E68" s="107"/>
      <c r="F68" s="107"/>
      <c r="G68" s="107"/>
      <c r="H68" s="107"/>
      <c r="I68" s="107"/>
      <c r="J68" s="107"/>
      <c r="K68" s="394"/>
      <c r="L68" s="394"/>
      <c r="M68" s="394"/>
    </row>
    <row r="69" spans="1:13" ht="15" customHeight="1" x14ac:dyDescent="0.2">
      <c r="A69" s="202" t="s">
        <v>307</v>
      </c>
      <c r="B69" s="83"/>
      <c r="C69" s="83"/>
      <c r="D69" s="83"/>
      <c r="E69" s="83"/>
      <c r="F69" s="83"/>
      <c r="G69" s="107"/>
      <c r="H69" s="107"/>
      <c r="I69" s="107"/>
      <c r="J69" s="107"/>
      <c r="K69" s="394"/>
      <c r="L69" s="394"/>
      <c r="M69" s="394"/>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sheetData>
  <sheetProtection algorithmName="SHA-512" hashValue="5nbuPuxiKOG+HDP/ZEO1oCDQFVzVY1muenCwNXBE/+puGsz2I/UNlgXhq9VelWSptibMz0Se3zk4a6EqKiMD+Q==" saltValue="MUgRn6bJQOvBFrmKAh+3iA==" spinCount="100000" sheet="1" objects="1" scenarios="1" formatColumns="0" formatRows="0"/>
  <mergeCells count="25">
    <mergeCell ref="A65:C65"/>
    <mergeCell ref="G63:I63"/>
    <mergeCell ref="G65:I65"/>
    <mergeCell ref="G4:I4"/>
    <mergeCell ref="A56:J56"/>
    <mergeCell ref="A57:J57"/>
    <mergeCell ref="A58:J58"/>
    <mergeCell ref="A59:J59"/>
    <mergeCell ref="A61:J61"/>
    <mergeCell ref="H54:J54"/>
    <mergeCell ref="A55:J55"/>
    <mergeCell ref="A44:J44"/>
    <mergeCell ref="F46:G46"/>
    <mergeCell ref="F47:G47"/>
    <mergeCell ref="F48:G48"/>
    <mergeCell ref="F49:G49"/>
    <mergeCell ref="A1:J1"/>
    <mergeCell ref="A2:J2"/>
    <mergeCell ref="A5:J5"/>
    <mergeCell ref="A6:J6"/>
    <mergeCell ref="A63:C63"/>
    <mergeCell ref="H50:J50"/>
    <mergeCell ref="H51:J51"/>
    <mergeCell ref="H52:J52"/>
    <mergeCell ref="H53:J53"/>
  </mergeCells>
  <phoneticPr fontId="4" type="noConversion"/>
  <printOptions horizontalCentered="1"/>
  <pageMargins left="0" right="0" top="0" bottom="0" header="0.3" footer="0.3"/>
  <pageSetup paperSize="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M82"/>
  <sheetViews>
    <sheetView showGridLines="0" zoomScaleNormal="100" workbookViewId="0">
      <selection activeCell="J8" sqref="J8"/>
    </sheetView>
  </sheetViews>
  <sheetFormatPr defaultColWidth="9.140625" defaultRowHeight="12.75" x14ac:dyDescent="0.2"/>
  <cols>
    <col min="1" max="7" width="9.140625" style="80" customWidth="1"/>
    <col min="8" max="10" width="11.7109375" style="80" customWidth="1"/>
    <col min="11" max="13" width="11.42578125" style="396" customWidth="1"/>
    <col min="14" max="256" width="11.42578125" style="80" customWidth="1"/>
    <col min="257" max="16384" width="9.140625" style="80"/>
  </cols>
  <sheetData>
    <row r="1" spans="1:13" s="189" customFormat="1" x14ac:dyDescent="0.2">
      <c r="A1" s="574" t="str">
        <f>JANVIER!H10</f>
        <v xml:space="preserve">SYNDICAT DES MÉTALLOS SL </v>
      </c>
      <c r="B1" s="574"/>
      <c r="C1" s="574"/>
      <c r="D1" s="574"/>
      <c r="E1" s="574"/>
      <c r="F1" s="574"/>
      <c r="G1" s="574"/>
      <c r="H1" s="574"/>
      <c r="I1" s="574"/>
      <c r="J1" s="574"/>
      <c r="K1" s="391"/>
      <c r="L1" s="391"/>
      <c r="M1" s="391"/>
    </row>
    <row r="2" spans="1:13" s="189" customFormat="1" x14ac:dyDescent="0.2">
      <c r="A2" s="575" t="s">
        <v>199</v>
      </c>
      <c r="B2" s="575"/>
      <c r="C2" s="575"/>
      <c r="D2" s="575"/>
      <c r="E2" s="575"/>
      <c r="F2" s="575"/>
      <c r="G2" s="575"/>
      <c r="H2" s="575"/>
      <c r="I2" s="575"/>
      <c r="J2" s="575"/>
      <c r="K2" s="391"/>
      <c r="L2" s="391"/>
      <c r="M2" s="391"/>
    </row>
    <row r="3" spans="1:13" s="189" customFormat="1" x14ac:dyDescent="0.2">
      <c r="A3" s="190"/>
      <c r="B3" s="190"/>
      <c r="C3" s="190"/>
      <c r="D3" s="190"/>
      <c r="E3" s="190"/>
      <c r="F3" s="191" t="s">
        <v>291</v>
      </c>
      <c r="G3" s="146">
        <f>JANVIER!E11</f>
        <v>0</v>
      </c>
      <c r="H3" s="192"/>
      <c r="I3" s="192"/>
      <c r="J3" s="192"/>
      <c r="K3" s="392"/>
      <c r="L3" s="392"/>
      <c r="M3" s="392"/>
    </row>
    <row r="4" spans="1:13" s="194" customFormat="1" x14ac:dyDescent="0.2">
      <c r="A4" s="193"/>
      <c r="B4" s="193"/>
      <c r="C4" s="193"/>
      <c r="E4" s="195"/>
      <c r="F4" s="130" t="s">
        <v>212</v>
      </c>
      <c r="G4" s="585" t="s">
        <v>293</v>
      </c>
      <c r="H4" s="585"/>
      <c r="I4" s="585"/>
      <c r="J4" s="196"/>
      <c r="K4" s="393"/>
      <c r="L4" s="393"/>
      <c r="M4" s="393"/>
    </row>
    <row r="5" spans="1:13" x14ac:dyDescent="0.2">
      <c r="A5" s="593" t="s">
        <v>213</v>
      </c>
      <c r="B5" s="593"/>
      <c r="C5" s="593"/>
      <c r="D5" s="593"/>
      <c r="E5" s="593"/>
      <c r="F5" s="593"/>
      <c r="G5" s="593"/>
      <c r="H5" s="593"/>
      <c r="I5" s="593"/>
      <c r="J5" s="593"/>
    </row>
    <row r="6" spans="1:13" x14ac:dyDescent="0.2">
      <c r="A6" s="577" t="s">
        <v>202</v>
      </c>
      <c r="B6" s="577"/>
      <c r="C6" s="577"/>
      <c r="D6" s="577"/>
      <c r="E6" s="577"/>
      <c r="F6" s="577"/>
      <c r="G6" s="577"/>
      <c r="H6" s="577"/>
      <c r="I6" s="577"/>
      <c r="J6" s="577"/>
    </row>
    <row r="7" spans="1:13" ht="8.25" customHeight="1" thickBot="1" x14ac:dyDescent="0.25">
      <c r="A7" s="137"/>
      <c r="B7" s="137"/>
      <c r="C7" s="137"/>
      <c r="D7" s="137"/>
      <c r="E7" s="137"/>
      <c r="F7" s="137"/>
      <c r="G7" s="137"/>
      <c r="H7" s="137"/>
      <c r="I7" s="137"/>
      <c r="J7" s="137"/>
    </row>
    <row r="8" spans="1:13" ht="15" customHeight="1" x14ac:dyDescent="0.2">
      <c r="A8" s="206" t="s">
        <v>323</v>
      </c>
      <c r="B8" s="206"/>
      <c r="C8" s="206"/>
      <c r="D8" s="107"/>
      <c r="E8" s="107"/>
      <c r="J8" s="93">
        <f>'RAP AVR'!J7</f>
        <v>0</v>
      </c>
    </row>
    <row r="9" spans="1:13" ht="15" customHeight="1" x14ac:dyDescent="0.2">
      <c r="A9" s="202" t="s">
        <v>203</v>
      </c>
      <c r="B9" s="206"/>
      <c r="C9" s="206"/>
      <c r="D9" s="107"/>
      <c r="E9" s="107"/>
      <c r="F9" s="81"/>
      <c r="J9" s="85" t="s">
        <v>161</v>
      </c>
      <c r="K9" s="395" t="s">
        <v>209</v>
      </c>
      <c r="L9" s="395" t="s">
        <v>210</v>
      </c>
      <c r="M9" s="395" t="s">
        <v>211</v>
      </c>
    </row>
    <row r="10" spans="1:13" ht="15" customHeight="1" x14ac:dyDescent="0.2">
      <c r="A10" s="80" t="s">
        <v>324</v>
      </c>
      <c r="I10" s="98">
        <f t="shared" ref="I10:I17" si="0">SUM(K10:M10)</f>
        <v>0</v>
      </c>
      <c r="J10" s="85"/>
      <c r="K10" s="394">
        <f>'RAP AVR'!I9</f>
        <v>0</v>
      </c>
      <c r="L10" s="394">
        <f>'RAP MAI'!I9</f>
        <v>0</v>
      </c>
      <c r="M10" s="394">
        <f>'RAP JUIN'!I9</f>
        <v>0</v>
      </c>
    </row>
    <row r="11" spans="1:13" ht="15" customHeight="1" x14ac:dyDescent="0.2">
      <c r="A11" s="80" t="s">
        <v>325</v>
      </c>
      <c r="I11" s="242">
        <f t="shared" si="0"/>
        <v>0</v>
      </c>
      <c r="J11" s="85"/>
      <c r="K11" s="394">
        <f>'RAP AVR'!I10</f>
        <v>0</v>
      </c>
      <c r="L11" s="394">
        <f>'RAP MAI'!I10</f>
        <v>0</v>
      </c>
      <c r="M11" s="394">
        <f>'RAP JUIN'!I10</f>
        <v>0</v>
      </c>
    </row>
    <row r="12" spans="1:13" ht="15" customHeight="1" x14ac:dyDescent="0.2">
      <c r="A12" s="80" t="s">
        <v>326</v>
      </c>
      <c r="I12" s="242">
        <f t="shared" si="0"/>
        <v>0</v>
      </c>
      <c r="J12" s="85"/>
      <c r="K12" s="394">
        <f>'RAP AVR'!I11</f>
        <v>0</v>
      </c>
      <c r="L12" s="394">
        <f>'RAP MAI'!I11</f>
        <v>0</v>
      </c>
      <c r="M12" s="394">
        <f>'RAP JUIN'!I11</f>
        <v>0</v>
      </c>
    </row>
    <row r="13" spans="1:13" ht="15" customHeight="1" x14ac:dyDescent="0.2">
      <c r="A13" s="80" t="s">
        <v>327</v>
      </c>
      <c r="I13" s="242">
        <f t="shared" si="0"/>
        <v>0</v>
      </c>
      <c r="J13" s="85"/>
      <c r="K13" s="394">
        <f>'RAP AVR'!I12</f>
        <v>0</v>
      </c>
      <c r="L13" s="394">
        <f>'RAP MAI'!I12</f>
        <v>0</v>
      </c>
      <c r="M13" s="394">
        <f>'RAP JUIN'!I12</f>
        <v>0</v>
      </c>
    </row>
    <row r="14" spans="1:13" ht="15" customHeight="1" x14ac:dyDescent="0.2">
      <c r="A14" s="80" t="s">
        <v>328</v>
      </c>
      <c r="I14" s="242">
        <f t="shared" si="0"/>
        <v>0</v>
      </c>
      <c r="J14" s="85"/>
      <c r="K14" s="394">
        <f>'RAP AVR'!I13</f>
        <v>0</v>
      </c>
      <c r="L14" s="394">
        <f>'RAP MAI'!I13</f>
        <v>0</v>
      </c>
      <c r="M14" s="394">
        <f>'RAP JUIN'!I13</f>
        <v>0</v>
      </c>
    </row>
    <row r="15" spans="1:13" ht="15" customHeight="1" x14ac:dyDescent="0.2">
      <c r="A15" s="80" t="s">
        <v>329</v>
      </c>
      <c r="I15" s="242">
        <f t="shared" si="0"/>
        <v>0</v>
      </c>
      <c r="J15" s="85"/>
      <c r="K15" s="394">
        <f>'RAP AVR'!I14</f>
        <v>0</v>
      </c>
      <c r="L15" s="394">
        <f>'RAP MAI'!I14</f>
        <v>0</v>
      </c>
      <c r="M15" s="394">
        <f>'RAP JUIN'!I14</f>
        <v>0</v>
      </c>
    </row>
    <row r="16" spans="1:13" ht="15" customHeight="1" x14ac:dyDescent="0.2">
      <c r="B16" s="80" t="s">
        <v>171</v>
      </c>
      <c r="C16" s="206" t="s">
        <v>330</v>
      </c>
      <c r="I16" s="242">
        <f t="shared" si="0"/>
        <v>0</v>
      </c>
      <c r="J16" s="85"/>
      <c r="K16" s="394">
        <f>'RAP AVR'!I15</f>
        <v>0</v>
      </c>
      <c r="L16" s="394">
        <f>'RAP MAI'!I15</f>
        <v>0</v>
      </c>
      <c r="M16" s="394">
        <f>'RAP JUIN'!I15</f>
        <v>0</v>
      </c>
    </row>
    <row r="17" spans="1:13" ht="15" customHeight="1" thickBot="1" x14ac:dyDescent="0.25">
      <c r="C17" s="206" t="s">
        <v>331</v>
      </c>
      <c r="I17" s="344">
        <f t="shared" si="0"/>
        <v>0</v>
      </c>
      <c r="J17" s="85"/>
      <c r="K17" s="394">
        <f>'RAP AVR'!I16</f>
        <v>0</v>
      </c>
      <c r="L17" s="394">
        <f>'RAP MAI'!I16</f>
        <v>0</v>
      </c>
      <c r="M17" s="394">
        <f>'RAP JUIN'!I16</f>
        <v>0</v>
      </c>
    </row>
    <row r="18" spans="1:13" ht="15" customHeight="1" thickBot="1" x14ac:dyDescent="0.25">
      <c r="B18" s="202" t="s">
        <v>332</v>
      </c>
      <c r="J18" s="346">
        <f>SUM(I10:I17)</f>
        <v>0</v>
      </c>
      <c r="K18" s="396" t="s">
        <v>161</v>
      </c>
    </row>
    <row r="19" spans="1:13" ht="15" customHeight="1" thickTop="1" thickBot="1" x14ac:dyDescent="0.25">
      <c r="B19" s="202" t="s">
        <v>333</v>
      </c>
      <c r="J19" s="345">
        <f>SUM(J8:J18)</f>
        <v>0</v>
      </c>
    </row>
    <row r="20" spans="1:13" ht="15" customHeight="1" x14ac:dyDescent="0.2">
      <c r="A20" s="206"/>
      <c r="B20" s="206"/>
      <c r="C20" s="206"/>
      <c r="J20" s="86"/>
    </row>
    <row r="21" spans="1:13" ht="15" customHeight="1" x14ac:dyDescent="0.2">
      <c r="A21" s="206"/>
      <c r="B21" s="202" t="s">
        <v>204</v>
      </c>
      <c r="C21" s="206"/>
      <c r="D21" s="107"/>
      <c r="E21" s="107"/>
      <c r="J21" s="85"/>
    </row>
    <row r="22" spans="1:13" ht="15" customHeight="1" x14ac:dyDescent="0.2">
      <c r="A22" s="80" t="s">
        <v>174</v>
      </c>
      <c r="J22" s="85"/>
      <c r="K22" s="395" t="s">
        <v>209</v>
      </c>
      <c r="L22" s="395" t="s">
        <v>210</v>
      </c>
      <c r="M22" s="395" t="s">
        <v>211</v>
      </c>
    </row>
    <row r="23" spans="1:13" ht="15" customHeight="1" x14ac:dyDescent="0.2">
      <c r="A23" s="80" t="s">
        <v>334</v>
      </c>
      <c r="H23" s="99">
        <f>SUM(K23:M23)</f>
        <v>0</v>
      </c>
      <c r="J23" s="85"/>
      <c r="K23" s="394">
        <f>'RAP AVR'!H22</f>
        <v>0</v>
      </c>
      <c r="L23" s="394">
        <f>'RAP MAI'!H22</f>
        <v>0</v>
      </c>
      <c r="M23" s="394">
        <f>'RAP JUIN'!H22</f>
        <v>0</v>
      </c>
    </row>
    <row r="24" spans="1:13" ht="15" customHeight="1" x14ac:dyDescent="0.2">
      <c r="A24" s="80" t="s">
        <v>335</v>
      </c>
      <c r="H24" s="244">
        <f>SUM(K24:M24)</f>
        <v>0</v>
      </c>
      <c r="J24" s="85"/>
      <c r="K24" s="394">
        <f>'RAP AVR'!H23</f>
        <v>0</v>
      </c>
      <c r="L24" s="394">
        <f>'RAP MAI'!H23</f>
        <v>0</v>
      </c>
      <c r="M24" s="394">
        <f>'RAP JUIN'!H23</f>
        <v>0</v>
      </c>
    </row>
    <row r="25" spans="1:13" ht="15" customHeight="1" x14ac:dyDescent="0.2">
      <c r="A25" s="80" t="s">
        <v>336</v>
      </c>
      <c r="H25" s="244">
        <f>SUM(K25:M25)</f>
        <v>0</v>
      </c>
      <c r="J25" s="85"/>
      <c r="K25" s="394">
        <f>'RAP AVR'!H24</f>
        <v>0</v>
      </c>
      <c r="L25" s="394">
        <f>'RAP MAI'!H24</f>
        <v>0</v>
      </c>
      <c r="M25" s="394">
        <f>'RAP JUIN'!H24</f>
        <v>0</v>
      </c>
    </row>
    <row r="26" spans="1:13" ht="15" customHeight="1" thickBot="1" x14ac:dyDescent="0.25">
      <c r="A26" s="80" t="s">
        <v>337</v>
      </c>
      <c r="H26" s="347">
        <f>SUM(K26:M26)</f>
        <v>0</v>
      </c>
      <c r="J26" s="85"/>
      <c r="K26" s="394">
        <f>'RAP AVR'!H25</f>
        <v>0</v>
      </c>
      <c r="L26" s="394">
        <f>'RAP MAI'!H25</f>
        <v>0</v>
      </c>
      <c r="M26" s="394">
        <f>'RAP JUIN'!H25</f>
        <v>0</v>
      </c>
    </row>
    <row r="27" spans="1:13" ht="15" customHeight="1" x14ac:dyDescent="0.2">
      <c r="A27" s="206"/>
      <c r="B27" s="206" t="s">
        <v>338</v>
      </c>
      <c r="C27" s="206"/>
      <c r="I27" s="109">
        <f>SUM(H23:H26)</f>
        <v>0</v>
      </c>
      <c r="J27" s="85"/>
      <c r="K27" s="395" t="s">
        <v>209</v>
      </c>
      <c r="L27" s="395" t="s">
        <v>210</v>
      </c>
      <c r="M27" s="395" t="s">
        <v>211</v>
      </c>
    </row>
    <row r="28" spans="1:13" ht="15" customHeight="1" x14ac:dyDescent="0.2">
      <c r="A28" s="206" t="s">
        <v>339</v>
      </c>
      <c r="E28" s="107"/>
      <c r="I28" s="243">
        <f t="shared" ref="I28:I39" si="1">SUM(K28:M28)</f>
        <v>0</v>
      </c>
      <c r="J28" s="85"/>
      <c r="K28" s="394">
        <f>'RAP AVR'!I26</f>
        <v>0</v>
      </c>
      <c r="L28" s="394">
        <f>'RAP MAI'!I26</f>
        <v>0</v>
      </c>
      <c r="M28" s="394">
        <f>'RAP JUIN'!I26</f>
        <v>0</v>
      </c>
    </row>
    <row r="29" spans="1:13" ht="15" customHeight="1" x14ac:dyDescent="0.2">
      <c r="A29" s="206" t="s">
        <v>340</v>
      </c>
      <c r="E29" s="107"/>
      <c r="I29" s="243">
        <f t="shared" si="1"/>
        <v>0</v>
      </c>
      <c r="J29" s="85"/>
      <c r="K29" s="394">
        <f>'RAP AVR'!I27</f>
        <v>0</v>
      </c>
      <c r="L29" s="394">
        <f>'RAP MAI'!I27</f>
        <v>0</v>
      </c>
      <c r="M29" s="394">
        <f>'RAP JUIN'!I27</f>
        <v>0</v>
      </c>
    </row>
    <row r="30" spans="1:13" ht="15" customHeight="1" x14ac:dyDescent="0.2">
      <c r="A30" s="206" t="s">
        <v>341</v>
      </c>
      <c r="E30" s="107"/>
      <c r="I30" s="243">
        <f t="shared" si="1"/>
        <v>0</v>
      </c>
      <c r="J30" s="85"/>
      <c r="K30" s="394">
        <f>'RAP AVR'!I28</f>
        <v>0</v>
      </c>
      <c r="L30" s="394">
        <f>'RAP MAI'!I28</f>
        <v>0</v>
      </c>
      <c r="M30" s="394">
        <f>'RAP JUIN'!I28</f>
        <v>0</v>
      </c>
    </row>
    <row r="31" spans="1:13" ht="15" customHeight="1" x14ac:dyDescent="0.2">
      <c r="A31" s="206" t="s">
        <v>342</v>
      </c>
      <c r="E31" s="107"/>
      <c r="I31" s="243">
        <f t="shared" si="1"/>
        <v>0</v>
      </c>
      <c r="J31" s="85"/>
      <c r="K31" s="394">
        <f>'RAP AVR'!I29</f>
        <v>0</v>
      </c>
      <c r="L31" s="394">
        <f>'RAP MAI'!I29</f>
        <v>0</v>
      </c>
      <c r="M31" s="394">
        <f>'RAP JUIN'!I29</f>
        <v>0</v>
      </c>
    </row>
    <row r="32" spans="1:13" ht="15" customHeight="1" x14ac:dyDescent="0.2">
      <c r="A32" s="206" t="s">
        <v>343</v>
      </c>
      <c r="E32" s="107"/>
      <c r="I32" s="243">
        <f t="shared" si="1"/>
        <v>0</v>
      </c>
      <c r="J32" s="85"/>
      <c r="K32" s="394">
        <f>'RAP AVR'!I30</f>
        <v>0</v>
      </c>
      <c r="L32" s="394">
        <f>'RAP MAI'!I30</f>
        <v>0</v>
      </c>
      <c r="M32" s="394">
        <f>'RAP JUIN'!I30</f>
        <v>0</v>
      </c>
    </row>
    <row r="33" spans="1:13" ht="15" customHeight="1" x14ac:dyDescent="0.2">
      <c r="A33" s="206" t="s">
        <v>344</v>
      </c>
      <c r="E33" s="107"/>
      <c r="I33" s="243">
        <f t="shared" si="1"/>
        <v>0</v>
      </c>
      <c r="J33" s="85"/>
      <c r="K33" s="394">
        <f>'RAP AVR'!I31</f>
        <v>0</v>
      </c>
      <c r="L33" s="394">
        <f>'RAP MAI'!I31</f>
        <v>0</v>
      </c>
      <c r="M33" s="394">
        <f>'RAP JUIN'!I31</f>
        <v>0</v>
      </c>
    </row>
    <row r="34" spans="1:13" ht="15" customHeight="1" x14ac:dyDescent="0.2">
      <c r="A34" s="206" t="s">
        <v>345</v>
      </c>
      <c r="E34" s="107"/>
      <c r="I34" s="243">
        <f t="shared" si="1"/>
        <v>0</v>
      </c>
      <c r="J34" s="85"/>
      <c r="K34" s="394">
        <f>'RAP AVR'!I32</f>
        <v>0</v>
      </c>
      <c r="L34" s="394">
        <f>'RAP MAI'!I32</f>
        <v>0</v>
      </c>
      <c r="M34" s="394">
        <f>'RAP JUIN'!I32</f>
        <v>0</v>
      </c>
    </row>
    <row r="35" spans="1:13" ht="15" customHeight="1" x14ac:dyDescent="0.2">
      <c r="A35" s="206" t="s">
        <v>346</v>
      </c>
      <c r="E35" s="107"/>
      <c r="I35" s="243">
        <f t="shared" si="1"/>
        <v>0</v>
      </c>
      <c r="J35" s="85"/>
      <c r="K35" s="394">
        <f>'RAP AVR'!I33</f>
        <v>0</v>
      </c>
      <c r="L35" s="394">
        <f>'RAP MAI'!I33</f>
        <v>0</v>
      </c>
      <c r="M35" s="394">
        <f>'RAP JUIN'!I33</f>
        <v>0</v>
      </c>
    </row>
    <row r="36" spans="1:13" ht="15" customHeight="1" x14ac:dyDescent="0.2">
      <c r="A36" s="206" t="s">
        <v>347</v>
      </c>
      <c r="E36" s="107"/>
      <c r="I36" s="243">
        <f t="shared" si="1"/>
        <v>0</v>
      </c>
      <c r="J36" s="85"/>
      <c r="K36" s="394">
        <f>'RAP AVR'!I34</f>
        <v>0</v>
      </c>
      <c r="L36" s="394">
        <f>'RAP MAI'!I34</f>
        <v>0</v>
      </c>
      <c r="M36" s="394">
        <f>'RAP JUIN'!I34</f>
        <v>0</v>
      </c>
    </row>
    <row r="37" spans="1:13" ht="15" customHeight="1" x14ac:dyDescent="0.2">
      <c r="A37" s="206" t="s">
        <v>347</v>
      </c>
      <c r="E37" s="107"/>
      <c r="I37" s="243">
        <f t="shared" ref="I37" si="2">SUM(K37:M37)</f>
        <v>0</v>
      </c>
      <c r="J37" s="85"/>
      <c r="K37" s="394">
        <f>'RAP AVR'!I35</f>
        <v>0</v>
      </c>
      <c r="L37" s="394">
        <f>'RAP MAI'!I35</f>
        <v>0</v>
      </c>
      <c r="M37" s="394">
        <f>'RAP JUIN'!I35</f>
        <v>0</v>
      </c>
    </row>
    <row r="38" spans="1:13" ht="15" customHeight="1" x14ac:dyDescent="0.2">
      <c r="A38" s="206" t="s">
        <v>348</v>
      </c>
      <c r="E38" s="107"/>
      <c r="I38" s="243">
        <f t="shared" si="1"/>
        <v>0</v>
      </c>
      <c r="J38" s="85"/>
      <c r="K38" s="394">
        <f>'RAP AVR'!I36</f>
        <v>0</v>
      </c>
      <c r="L38" s="394">
        <f>'RAP MAI'!I36</f>
        <v>0</v>
      </c>
      <c r="M38" s="394">
        <f>'RAP JUIN'!I36</f>
        <v>0</v>
      </c>
    </row>
    <row r="39" spans="1:13" ht="15" customHeight="1" x14ac:dyDescent="0.2">
      <c r="A39" s="206" t="s">
        <v>349</v>
      </c>
      <c r="E39" s="107"/>
      <c r="I39" s="243">
        <f t="shared" si="1"/>
        <v>0</v>
      </c>
      <c r="J39" s="85"/>
      <c r="K39" s="394">
        <f>'RAP AVR'!I37</f>
        <v>0</v>
      </c>
      <c r="L39" s="394">
        <f>'RAP MAI'!I37</f>
        <v>0</v>
      </c>
      <c r="M39" s="394">
        <f>'RAP JUIN'!I37</f>
        <v>0</v>
      </c>
    </row>
    <row r="40" spans="1:13" ht="15" customHeight="1" thickBot="1" x14ac:dyDescent="0.25">
      <c r="A40" s="206"/>
      <c r="B40" s="206"/>
      <c r="C40" s="206"/>
      <c r="J40" s="100"/>
    </row>
    <row r="41" spans="1:13" ht="15" customHeight="1" thickTop="1" x14ac:dyDescent="0.2">
      <c r="A41" s="206"/>
      <c r="B41" s="202" t="s">
        <v>350</v>
      </c>
      <c r="C41" s="206"/>
      <c r="D41" s="107"/>
      <c r="J41" s="97">
        <f>SUM(I27:I39)</f>
        <v>0</v>
      </c>
    </row>
    <row r="42" spans="1:13" ht="15" customHeight="1" thickBot="1" x14ac:dyDescent="0.25">
      <c r="A42" s="202" t="s">
        <v>351</v>
      </c>
      <c r="J42" s="101">
        <f>SUM(J19-J41)</f>
        <v>0</v>
      </c>
      <c r="K42" s="396" t="s">
        <v>161</v>
      </c>
    </row>
    <row r="43" spans="1:13" ht="8.25" customHeight="1" thickTop="1" x14ac:dyDescent="0.2">
      <c r="J43" s="88"/>
    </row>
    <row r="44" spans="1:13" ht="15" customHeight="1" x14ac:dyDescent="0.2">
      <c r="A44" s="589" t="s">
        <v>205</v>
      </c>
      <c r="B44" s="589"/>
      <c r="C44" s="589"/>
      <c r="D44" s="589"/>
      <c r="E44" s="589"/>
      <c r="F44" s="589"/>
      <c r="G44" s="589"/>
      <c r="H44" s="589"/>
      <c r="I44" s="589"/>
      <c r="J44" s="589"/>
    </row>
    <row r="45" spans="1:13" ht="8.25" customHeight="1" x14ac:dyDescent="0.2"/>
    <row r="46" spans="1:13" ht="15" customHeight="1" x14ac:dyDescent="0.2">
      <c r="A46" s="206" t="s">
        <v>321</v>
      </c>
      <c r="B46" s="107"/>
      <c r="C46" s="231" t="s">
        <v>223</v>
      </c>
      <c r="D46" s="80" t="s">
        <v>352</v>
      </c>
      <c r="F46" s="579">
        <f>JUIN!P67</f>
        <v>0</v>
      </c>
      <c r="G46" s="579"/>
    </row>
    <row r="47" spans="1:13" ht="15" customHeight="1" x14ac:dyDescent="0.2">
      <c r="A47" s="206" t="s">
        <v>353</v>
      </c>
      <c r="B47" s="107"/>
      <c r="C47" s="107"/>
      <c r="F47" s="590">
        <f>JUIN!$P$68</f>
        <v>0</v>
      </c>
      <c r="G47" s="590"/>
    </row>
    <row r="48" spans="1:13" ht="15" customHeight="1" x14ac:dyDescent="0.2">
      <c r="A48" s="206" t="s">
        <v>354</v>
      </c>
      <c r="B48" s="107"/>
      <c r="C48" s="107"/>
      <c r="F48" s="580">
        <f>SUM(F46:F47)</f>
        <v>0</v>
      </c>
      <c r="G48" s="580"/>
    </row>
    <row r="49" spans="1:13" ht="15" customHeight="1" x14ac:dyDescent="0.2">
      <c r="A49" s="206" t="s">
        <v>355</v>
      </c>
      <c r="B49" s="107"/>
      <c r="C49" s="107"/>
      <c r="F49" s="580">
        <f>JUIN!P69</f>
        <v>0</v>
      </c>
      <c r="G49" s="580"/>
    </row>
    <row r="50" spans="1:13" ht="15" customHeight="1" x14ac:dyDescent="0.2">
      <c r="D50" s="206" t="s">
        <v>356</v>
      </c>
      <c r="E50" s="107"/>
      <c r="F50" s="114"/>
      <c r="G50" s="102"/>
      <c r="H50" s="579">
        <f>SUM(F48)-SUM(F49)</f>
        <v>0</v>
      </c>
      <c r="I50" s="579"/>
      <c r="J50" s="579"/>
    </row>
    <row r="51" spans="1:13" ht="15" customHeight="1" x14ac:dyDescent="0.2">
      <c r="D51" s="206" t="s">
        <v>357</v>
      </c>
      <c r="E51" s="107"/>
      <c r="F51" s="81"/>
      <c r="H51" s="580">
        <f>JUIN!V65</f>
        <v>0</v>
      </c>
      <c r="I51" s="580"/>
      <c r="J51" s="580"/>
    </row>
    <row r="52" spans="1:13" ht="15" customHeight="1" x14ac:dyDescent="0.2">
      <c r="D52" s="206" t="s">
        <v>358</v>
      </c>
      <c r="E52" s="107"/>
      <c r="F52" s="81"/>
      <c r="H52" s="580">
        <f>SUM(JUIN!$AA$65+JUIN!$AF$65+JUIN!$V$75+JUIN!$AA$75+JUIN!$AF$75+JUIN!$V$85+JUIN!$AA$85+JUIN!$AF$85+JUIN!$V$95+JUIN!$AA$95+JUIN!$AF$95)</f>
        <v>0</v>
      </c>
      <c r="I52" s="580"/>
      <c r="J52" s="580"/>
    </row>
    <row r="53" spans="1:13" ht="15" customHeight="1" x14ac:dyDescent="0.2">
      <c r="D53" s="83" t="s">
        <v>206</v>
      </c>
      <c r="E53" s="107"/>
      <c r="F53" s="81"/>
      <c r="H53" s="594">
        <f>SUM(H50:J52)</f>
        <v>0</v>
      </c>
      <c r="I53" s="594"/>
      <c r="J53" s="594"/>
    </row>
    <row r="54" spans="1:13" s="24" customFormat="1" ht="20.100000000000001" customHeight="1" x14ac:dyDescent="0.2">
      <c r="A54" s="434" t="s">
        <v>497</v>
      </c>
      <c r="B54" s="435"/>
      <c r="C54" s="435"/>
      <c r="D54" s="435"/>
      <c r="E54" s="435"/>
      <c r="F54" s="435"/>
      <c r="G54" s="435"/>
      <c r="H54" s="588" t="s">
        <v>456</v>
      </c>
      <c r="I54" s="588"/>
      <c r="J54" s="588"/>
      <c r="K54" s="436"/>
      <c r="L54" s="436"/>
      <c r="M54" s="436"/>
    </row>
    <row r="55" spans="1:13" ht="15" customHeight="1" x14ac:dyDescent="0.2">
      <c r="A55" s="589" t="s">
        <v>207</v>
      </c>
      <c r="B55" s="589"/>
      <c r="C55" s="589"/>
      <c r="D55" s="589"/>
      <c r="E55" s="589"/>
      <c r="F55" s="589"/>
      <c r="G55" s="589"/>
      <c r="H55" s="589"/>
      <c r="I55" s="589"/>
      <c r="J55" s="589"/>
    </row>
    <row r="56" spans="1:13" ht="15" customHeight="1" x14ac:dyDescent="0.2">
      <c r="A56" s="592"/>
      <c r="B56" s="592"/>
      <c r="C56" s="592"/>
      <c r="D56" s="592"/>
      <c r="E56" s="592"/>
      <c r="F56" s="592"/>
      <c r="G56" s="592"/>
      <c r="H56" s="592"/>
      <c r="I56" s="592"/>
      <c r="J56" s="592"/>
    </row>
    <row r="57" spans="1:13" ht="15" customHeight="1" x14ac:dyDescent="0.2">
      <c r="A57" s="592"/>
      <c r="B57" s="592"/>
      <c r="C57" s="592"/>
      <c r="D57" s="592"/>
      <c r="E57" s="592"/>
      <c r="F57" s="592"/>
      <c r="G57" s="592"/>
      <c r="H57" s="592"/>
      <c r="I57" s="592"/>
      <c r="J57" s="592"/>
    </row>
    <row r="58" spans="1:13" ht="15" customHeight="1" x14ac:dyDescent="0.2">
      <c r="A58" s="592"/>
      <c r="B58" s="592"/>
      <c r="C58" s="592"/>
      <c r="D58" s="592"/>
      <c r="E58" s="592"/>
      <c r="F58" s="592"/>
      <c r="G58" s="592"/>
      <c r="H58" s="592"/>
      <c r="I58" s="592"/>
      <c r="J58" s="592"/>
    </row>
    <row r="59" spans="1:13" ht="15" customHeight="1" x14ac:dyDescent="0.2">
      <c r="A59" s="592"/>
      <c r="B59" s="592"/>
      <c r="C59" s="592"/>
      <c r="D59" s="592"/>
      <c r="E59" s="592"/>
      <c r="F59" s="592"/>
      <c r="G59" s="592"/>
      <c r="H59" s="592"/>
      <c r="I59" s="592"/>
      <c r="J59" s="592"/>
    </row>
    <row r="60" spans="1:13" ht="8.25" customHeight="1" thickBot="1" x14ac:dyDescent="0.25">
      <c r="A60" s="103"/>
      <c r="B60" s="103"/>
      <c r="C60" s="103"/>
      <c r="D60" s="103"/>
      <c r="E60" s="103"/>
      <c r="F60" s="103"/>
      <c r="G60" s="103"/>
      <c r="H60" s="103"/>
      <c r="I60" s="103"/>
      <c r="J60" s="103"/>
    </row>
    <row r="61" spans="1:13" ht="15" customHeight="1" x14ac:dyDescent="0.2">
      <c r="A61" s="587" t="s">
        <v>458</v>
      </c>
      <c r="B61" s="587"/>
      <c r="C61" s="587"/>
      <c r="D61" s="587"/>
      <c r="E61" s="587"/>
      <c r="F61" s="587"/>
      <c r="G61" s="587"/>
      <c r="H61" s="587"/>
      <c r="I61" s="587"/>
      <c r="J61" s="587"/>
    </row>
    <row r="62" spans="1:13" ht="15" customHeight="1" x14ac:dyDescent="0.2"/>
    <row r="63" spans="1:13" ht="15" customHeight="1" x14ac:dyDescent="0.2">
      <c r="A63" s="591"/>
      <c r="B63" s="591"/>
      <c r="C63" s="591"/>
      <c r="D63" s="104" t="s">
        <v>208</v>
      </c>
      <c r="G63" s="591"/>
      <c r="H63" s="591"/>
      <c r="I63" s="591"/>
      <c r="J63" s="104" t="s">
        <v>208</v>
      </c>
    </row>
    <row r="64" spans="1:13" ht="15" customHeight="1" x14ac:dyDescent="0.2"/>
    <row r="65" spans="1:10" ht="15" customHeight="1" x14ac:dyDescent="0.2">
      <c r="A65" s="584"/>
      <c r="B65" s="584"/>
      <c r="C65" s="584"/>
      <c r="D65" s="458" t="s">
        <v>3</v>
      </c>
      <c r="G65" s="591"/>
      <c r="H65" s="591"/>
      <c r="I65" s="591"/>
      <c r="J65" s="104" t="s">
        <v>208</v>
      </c>
    </row>
    <row r="66" spans="1:10" ht="6" customHeight="1" thickBot="1" x14ac:dyDescent="0.25">
      <c r="A66" s="92"/>
      <c r="B66" s="92"/>
      <c r="C66" s="92"/>
      <c r="D66" s="92"/>
      <c r="E66" s="92"/>
      <c r="F66" s="92"/>
      <c r="G66" s="92"/>
      <c r="H66" s="92"/>
      <c r="I66" s="92"/>
      <c r="J66" s="92"/>
    </row>
    <row r="67" spans="1:10" ht="15" customHeight="1" x14ac:dyDescent="0.2">
      <c r="J67" s="375" t="s">
        <v>475</v>
      </c>
    </row>
    <row r="68" spans="1:10" ht="15" customHeight="1" x14ac:dyDescent="0.2">
      <c r="A68" s="83" t="s">
        <v>457</v>
      </c>
      <c r="B68" s="107"/>
      <c r="C68" s="107"/>
      <c r="D68" s="107"/>
      <c r="E68" s="107"/>
      <c r="F68" s="107"/>
      <c r="G68" s="107"/>
      <c r="H68" s="107"/>
    </row>
    <row r="69" spans="1:10" ht="15" customHeight="1" x14ac:dyDescent="0.2">
      <c r="A69" s="202" t="s">
        <v>307</v>
      </c>
      <c r="B69" s="83"/>
      <c r="C69" s="83"/>
      <c r="D69" s="83"/>
      <c r="E69" s="83"/>
      <c r="F69" s="83"/>
      <c r="G69" s="107"/>
      <c r="H69" s="107"/>
    </row>
    <row r="70" spans="1:10" ht="15" customHeight="1" x14ac:dyDescent="0.2"/>
    <row r="71" spans="1:10" ht="15" customHeight="1" x14ac:dyDescent="0.2"/>
    <row r="72" spans="1:10" ht="15" customHeight="1" x14ac:dyDescent="0.2"/>
    <row r="73" spans="1:10" ht="15" customHeight="1" x14ac:dyDescent="0.2"/>
    <row r="74" spans="1:10" ht="15" customHeight="1" x14ac:dyDescent="0.2"/>
    <row r="75" spans="1:10" ht="15" customHeight="1" x14ac:dyDescent="0.2"/>
    <row r="76" spans="1:10" ht="15" customHeight="1" x14ac:dyDescent="0.2"/>
    <row r="77" spans="1:10" ht="15" customHeight="1" x14ac:dyDescent="0.2"/>
    <row r="78" spans="1:10" ht="15" customHeight="1" x14ac:dyDescent="0.2"/>
    <row r="79" spans="1:10" ht="15" customHeight="1" x14ac:dyDescent="0.2"/>
    <row r="80" spans="1:10" ht="15" customHeight="1" x14ac:dyDescent="0.2"/>
    <row r="81" ht="15" customHeight="1" x14ac:dyDescent="0.2"/>
    <row r="82" ht="15" customHeight="1" x14ac:dyDescent="0.2"/>
  </sheetData>
  <sheetProtection algorithmName="SHA-512" hashValue="sr9gzEXSmOPvFJU7UgVdP9jzjHfRiJcThRVndcbRcBUbwexNmxPrjuwLBcYynzuvFSz9ZYCMVgUtjJWFIphKQQ==" saltValue="Arj/G+FimqHzCa7achAKfQ==" spinCount="100000" sheet="1" objects="1" scenarios="1" formatColumns="0" formatRows="0"/>
  <mergeCells count="25">
    <mergeCell ref="A1:J1"/>
    <mergeCell ref="A2:J2"/>
    <mergeCell ref="A5:J5"/>
    <mergeCell ref="H54:J54"/>
    <mergeCell ref="A55:J55"/>
    <mergeCell ref="A44:J44"/>
    <mergeCell ref="F46:G46"/>
    <mergeCell ref="F47:G47"/>
    <mergeCell ref="A6:J6"/>
    <mergeCell ref="H50:J50"/>
    <mergeCell ref="H51:J51"/>
    <mergeCell ref="H52:J52"/>
    <mergeCell ref="H53:J53"/>
    <mergeCell ref="F48:G48"/>
    <mergeCell ref="F49:G49"/>
    <mergeCell ref="G4:I4"/>
    <mergeCell ref="A63:C63"/>
    <mergeCell ref="A65:C65"/>
    <mergeCell ref="G63:I63"/>
    <mergeCell ref="G65:I65"/>
    <mergeCell ref="A56:J56"/>
    <mergeCell ref="A57:J57"/>
    <mergeCell ref="A58:J58"/>
    <mergeCell ref="A59:J59"/>
    <mergeCell ref="A61:J61"/>
  </mergeCells>
  <phoneticPr fontId="4" type="noConversion"/>
  <printOptions horizontalCentered="1"/>
  <pageMargins left="0" right="0" top="0" bottom="0" header="0.3" footer="0.3"/>
  <pageSetup paperSize="5"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M82"/>
  <sheetViews>
    <sheetView showGridLines="0" zoomScaleNormal="100" workbookViewId="0">
      <selection sqref="A1:J1"/>
    </sheetView>
  </sheetViews>
  <sheetFormatPr defaultColWidth="9.140625" defaultRowHeight="12.75" x14ac:dyDescent="0.2"/>
  <cols>
    <col min="1" max="7" width="9.140625" customWidth="1"/>
    <col min="8" max="10" width="11.7109375" customWidth="1"/>
    <col min="11" max="13" width="11.42578125" style="397" customWidth="1"/>
    <col min="14" max="256" width="11.42578125" customWidth="1"/>
  </cols>
  <sheetData>
    <row r="1" spans="1:13" s="189" customFormat="1" x14ac:dyDescent="0.2">
      <c r="A1" s="574" t="str">
        <f>JANVIER!H10</f>
        <v xml:space="preserve">SYNDICAT DES MÉTALLOS SL </v>
      </c>
      <c r="B1" s="574"/>
      <c r="C1" s="574"/>
      <c r="D1" s="574"/>
      <c r="E1" s="574"/>
      <c r="F1" s="574"/>
      <c r="G1" s="574"/>
      <c r="H1" s="574"/>
      <c r="I1" s="574"/>
      <c r="J1" s="574"/>
      <c r="K1" s="391"/>
      <c r="L1" s="391"/>
      <c r="M1" s="391"/>
    </row>
    <row r="2" spans="1:13" s="189" customFormat="1" x14ac:dyDescent="0.2">
      <c r="A2" s="595" t="s">
        <v>199</v>
      </c>
      <c r="B2" s="595"/>
      <c r="C2" s="595"/>
      <c r="D2" s="595"/>
      <c r="E2" s="595"/>
      <c r="F2" s="595"/>
      <c r="G2" s="595"/>
      <c r="H2" s="595"/>
      <c r="I2" s="595"/>
      <c r="J2" s="595"/>
      <c r="K2" s="391"/>
      <c r="L2" s="391"/>
      <c r="M2" s="391"/>
    </row>
    <row r="3" spans="1:13" s="189" customFormat="1" x14ac:dyDescent="0.2">
      <c r="A3" s="190"/>
      <c r="B3" s="190"/>
      <c r="C3" s="190"/>
      <c r="D3" s="190"/>
      <c r="E3" s="190"/>
      <c r="F3" s="191" t="s">
        <v>291</v>
      </c>
      <c r="G3" s="146">
        <f>JANVIER!E11</f>
        <v>0</v>
      </c>
      <c r="H3" s="192"/>
      <c r="I3" s="192"/>
      <c r="J3" s="192"/>
      <c r="K3" s="392"/>
      <c r="L3" s="392"/>
      <c r="M3" s="392"/>
    </row>
    <row r="4" spans="1:13" s="194" customFormat="1" x14ac:dyDescent="0.2">
      <c r="A4" s="193"/>
      <c r="B4" s="193"/>
      <c r="C4" s="193"/>
      <c r="E4" s="195"/>
      <c r="F4" s="131" t="s">
        <v>217</v>
      </c>
      <c r="G4" s="585" t="s">
        <v>425</v>
      </c>
      <c r="H4" s="585"/>
      <c r="I4" s="585"/>
      <c r="J4" s="196"/>
      <c r="K4" s="393"/>
      <c r="L4" s="393"/>
      <c r="M4" s="393"/>
    </row>
    <row r="5" spans="1:13" x14ac:dyDescent="0.2">
      <c r="A5" s="593" t="s">
        <v>218</v>
      </c>
      <c r="B5" s="593"/>
      <c r="C5" s="593"/>
      <c r="D5" s="593"/>
      <c r="E5" s="593"/>
      <c r="F5" s="593"/>
      <c r="G5" s="593"/>
      <c r="H5" s="593"/>
      <c r="I5" s="593"/>
      <c r="J5" s="593"/>
    </row>
    <row r="6" spans="1:13" x14ac:dyDescent="0.2">
      <c r="A6" s="596" t="s">
        <v>202</v>
      </c>
      <c r="B6" s="596"/>
      <c r="C6" s="596"/>
      <c r="D6" s="596"/>
      <c r="E6" s="596"/>
      <c r="F6" s="596"/>
      <c r="G6" s="596"/>
      <c r="H6" s="596"/>
      <c r="I6" s="596"/>
      <c r="J6" s="596"/>
    </row>
    <row r="7" spans="1:13" ht="8.25" customHeight="1" thickBot="1" x14ac:dyDescent="0.25">
      <c r="A7" s="342"/>
      <c r="B7" s="342"/>
      <c r="C7" s="342"/>
      <c r="D7" s="342"/>
      <c r="E7" s="342"/>
      <c r="F7" s="342"/>
      <c r="G7" s="342"/>
      <c r="H7" s="342"/>
      <c r="I7" s="342"/>
      <c r="J7" s="342"/>
    </row>
    <row r="8" spans="1:13" ht="15" customHeight="1" x14ac:dyDescent="0.2">
      <c r="A8" s="206" t="s">
        <v>323</v>
      </c>
      <c r="B8" s="206"/>
      <c r="C8" s="206"/>
      <c r="D8" s="94"/>
      <c r="E8" s="94"/>
      <c r="F8" s="80"/>
      <c r="G8" s="80"/>
      <c r="H8" s="80"/>
      <c r="I8" s="80"/>
      <c r="J8" s="93">
        <f>'RAP JUIL'!J7</f>
        <v>0</v>
      </c>
    </row>
    <row r="9" spans="1:13" ht="15" customHeight="1" x14ac:dyDescent="0.2">
      <c r="A9" s="202" t="s">
        <v>203</v>
      </c>
      <c r="B9" s="206"/>
      <c r="C9" s="206"/>
      <c r="D9" s="94"/>
      <c r="E9" s="94"/>
      <c r="F9" s="25"/>
      <c r="G9" s="80"/>
      <c r="H9" s="80"/>
      <c r="I9" s="80"/>
      <c r="J9" s="85" t="s">
        <v>161</v>
      </c>
      <c r="K9" s="398" t="s">
        <v>214</v>
      </c>
      <c r="L9" s="398" t="s">
        <v>215</v>
      </c>
      <c r="M9" s="398" t="s">
        <v>216</v>
      </c>
    </row>
    <row r="10" spans="1:13" ht="15" customHeight="1" x14ac:dyDescent="0.2">
      <c r="A10" s="80" t="s">
        <v>324</v>
      </c>
      <c r="B10" s="80"/>
      <c r="C10" s="80"/>
      <c r="D10" s="80"/>
      <c r="E10" s="80"/>
      <c r="F10" s="80"/>
      <c r="G10" s="80"/>
      <c r="H10" s="80"/>
      <c r="I10" s="98">
        <f t="shared" ref="I10:I17" si="0">SUM(K10:M10)</f>
        <v>0</v>
      </c>
      <c r="J10" s="85"/>
      <c r="K10" s="394">
        <f>'RAP JUIL'!I9</f>
        <v>0</v>
      </c>
      <c r="L10" s="394">
        <f>'RAP AOUT'!I9</f>
        <v>0</v>
      </c>
      <c r="M10" s="394">
        <f>'RAP SEP'!I9</f>
        <v>0</v>
      </c>
    </row>
    <row r="11" spans="1:13" ht="15" customHeight="1" x14ac:dyDescent="0.2">
      <c r="A11" s="80" t="s">
        <v>325</v>
      </c>
      <c r="B11" s="80"/>
      <c r="C11" s="80"/>
      <c r="D11" s="80"/>
      <c r="E11" s="80"/>
      <c r="F11" s="80"/>
      <c r="G11" s="80"/>
      <c r="H11" s="80"/>
      <c r="I11" s="242">
        <f t="shared" si="0"/>
        <v>0</v>
      </c>
      <c r="J11" s="85"/>
      <c r="K11" s="394">
        <f>'RAP JUIL'!I10</f>
        <v>0</v>
      </c>
      <c r="L11" s="394">
        <f>'RAP AOUT'!I10</f>
        <v>0</v>
      </c>
      <c r="M11" s="394">
        <f>'RAP SEP'!I10</f>
        <v>0</v>
      </c>
    </row>
    <row r="12" spans="1:13" ht="15" customHeight="1" x14ac:dyDescent="0.2">
      <c r="A12" s="80" t="s">
        <v>326</v>
      </c>
      <c r="B12" s="80"/>
      <c r="C12" s="80"/>
      <c r="D12" s="80"/>
      <c r="E12" s="80"/>
      <c r="F12" s="80"/>
      <c r="G12" s="80"/>
      <c r="H12" s="80"/>
      <c r="I12" s="242">
        <f t="shared" si="0"/>
        <v>0</v>
      </c>
      <c r="J12" s="85"/>
      <c r="K12" s="394">
        <f>'RAP JUIL'!I11</f>
        <v>0</v>
      </c>
      <c r="L12" s="394">
        <f>'RAP AOUT'!I11</f>
        <v>0</v>
      </c>
      <c r="M12" s="394">
        <f>'RAP SEP'!I11</f>
        <v>0</v>
      </c>
    </row>
    <row r="13" spans="1:13" ht="15" customHeight="1" x14ac:dyDescent="0.2">
      <c r="A13" s="80" t="s">
        <v>327</v>
      </c>
      <c r="B13" s="80"/>
      <c r="C13" s="80"/>
      <c r="D13" s="80"/>
      <c r="E13" s="80"/>
      <c r="F13" s="80"/>
      <c r="G13" s="80"/>
      <c r="H13" s="80"/>
      <c r="I13" s="242">
        <f t="shared" si="0"/>
        <v>0</v>
      </c>
      <c r="J13" s="85"/>
      <c r="K13" s="394">
        <f>'RAP JUIL'!I12</f>
        <v>0</v>
      </c>
      <c r="L13" s="394">
        <f>'RAP AOUT'!I12</f>
        <v>0</v>
      </c>
      <c r="M13" s="394">
        <f>'RAP SEP'!I12</f>
        <v>0</v>
      </c>
    </row>
    <row r="14" spans="1:13" ht="15" customHeight="1" x14ac:dyDescent="0.2">
      <c r="A14" s="80" t="s">
        <v>328</v>
      </c>
      <c r="B14" s="80"/>
      <c r="C14" s="80"/>
      <c r="D14" s="80"/>
      <c r="E14" s="80"/>
      <c r="F14" s="80"/>
      <c r="G14" s="80"/>
      <c r="H14" s="80"/>
      <c r="I14" s="242">
        <f t="shared" si="0"/>
        <v>0</v>
      </c>
      <c r="J14" s="85"/>
      <c r="K14" s="394">
        <f>'RAP JUIL'!I13</f>
        <v>0</v>
      </c>
      <c r="L14" s="394">
        <f>'RAP AOUT'!I13</f>
        <v>0</v>
      </c>
      <c r="M14" s="394">
        <f>'RAP SEP'!I13</f>
        <v>0</v>
      </c>
    </row>
    <row r="15" spans="1:13" ht="15" customHeight="1" x14ac:dyDescent="0.2">
      <c r="A15" s="80" t="s">
        <v>329</v>
      </c>
      <c r="B15" s="80"/>
      <c r="C15" s="80"/>
      <c r="D15" s="80"/>
      <c r="E15" s="80"/>
      <c r="F15" s="80"/>
      <c r="G15" s="80"/>
      <c r="H15" s="80"/>
      <c r="I15" s="242">
        <f t="shared" si="0"/>
        <v>0</v>
      </c>
      <c r="J15" s="85"/>
      <c r="K15" s="394">
        <f>'RAP JUIL'!I14</f>
        <v>0</v>
      </c>
      <c r="L15" s="394">
        <f>'RAP AOUT'!I14</f>
        <v>0</v>
      </c>
      <c r="M15" s="394">
        <f>'RAP SEP'!I14</f>
        <v>0</v>
      </c>
    </row>
    <row r="16" spans="1:13" ht="15" customHeight="1" x14ac:dyDescent="0.2">
      <c r="A16" s="80"/>
      <c r="B16" s="80" t="s">
        <v>171</v>
      </c>
      <c r="C16" s="206" t="s">
        <v>330</v>
      </c>
      <c r="D16" s="80"/>
      <c r="E16" s="80"/>
      <c r="F16" s="80"/>
      <c r="G16" s="80"/>
      <c r="H16" s="80"/>
      <c r="I16" s="242">
        <f t="shared" si="0"/>
        <v>0</v>
      </c>
      <c r="J16" s="85"/>
      <c r="K16" s="394">
        <f>'RAP JUIL'!I15</f>
        <v>0</v>
      </c>
      <c r="L16" s="394">
        <f>'RAP AOUT'!I15</f>
        <v>0</v>
      </c>
      <c r="M16" s="394">
        <f>'RAP SEP'!I15</f>
        <v>0</v>
      </c>
    </row>
    <row r="17" spans="1:13" ht="15" customHeight="1" thickBot="1" x14ac:dyDescent="0.25">
      <c r="A17" s="80"/>
      <c r="B17" s="80"/>
      <c r="C17" s="206" t="s">
        <v>331</v>
      </c>
      <c r="D17" s="80"/>
      <c r="E17" s="80"/>
      <c r="F17" s="80"/>
      <c r="G17" s="80"/>
      <c r="H17" s="80"/>
      <c r="I17" s="344">
        <f t="shared" si="0"/>
        <v>0</v>
      </c>
      <c r="J17" s="85"/>
      <c r="K17" s="394">
        <f>'RAP JUIL'!I16</f>
        <v>0</v>
      </c>
      <c r="L17" s="394">
        <f>'RAP AOUT'!I16</f>
        <v>0</v>
      </c>
      <c r="M17" s="394">
        <f>'RAP SEP'!I16</f>
        <v>0</v>
      </c>
    </row>
    <row r="18" spans="1:13" ht="15" customHeight="1" thickBot="1" x14ac:dyDescent="0.25">
      <c r="A18" s="80"/>
      <c r="B18" s="202" t="s">
        <v>332</v>
      </c>
      <c r="C18" s="80"/>
      <c r="D18" s="80"/>
      <c r="E18" s="80"/>
      <c r="F18" s="80"/>
      <c r="G18" s="80"/>
      <c r="H18" s="80"/>
      <c r="I18" s="80"/>
      <c r="J18" s="346">
        <f>SUM(I10:I17)</f>
        <v>0</v>
      </c>
      <c r="K18" s="397" t="s">
        <v>161</v>
      </c>
    </row>
    <row r="19" spans="1:13" ht="15" customHeight="1" thickTop="1" thickBot="1" x14ac:dyDescent="0.25">
      <c r="A19" s="80"/>
      <c r="B19" s="202" t="s">
        <v>333</v>
      </c>
      <c r="C19" s="80"/>
      <c r="D19" s="80"/>
      <c r="E19" s="80"/>
      <c r="F19" s="80"/>
      <c r="G19" s="80"/>
      <c r="H19" s="80"/>
      <c r="I19" s="80"/>
      <c r="J19" s="345">
        <f>SUM(J8:J18)</f>
        <v>0</v>
      </c>
    </row>
    <row r="20" spans="1:13" ht="15" customHeight="1" x14ac:dyDescent="0.2">
      <c r="A20" s="206"/>
      <c r="B20" s="206"/>
      <c r="C20" s="206"/>
      <c r="D20" s="80"/>
      <c r="E20" s="80"/>
      <c r="F20" s="80"/>
      <c r="G20" s="80"/>
      <c r="H20" s="80"/>
      <c r="I20" s="80"/>
      <c r="J20" s="86"/>
    </row>
    <row r="21" spans="1:13" ht="15" customHeight="1" x14ac:dyDescent="0.2">
      <c r="A21" s="206"/>
      <c r="B21" s="202" t="s">
        <v>204</v>
      </c>
      <c r="C21" s="206"/>
      <c r="D21" s="94"/>
      <c r="E21" s="94"/>
      <c r="F21" s="80"/>
      <c r="G21" s="80"/>
      <c r="H21" s="80"/>
      <c r="I21" s="80"/>
      <c r="J21" s="85"/>
    </row>
    <row r="22" spans="1:13" ht="15" customHeight="1" x14ac:dyDescent="0.2">
      <c r="A22" s="80" t="s">
        <v>174</v>
      </c>
      <c r="B22" s="80"/>
      <c r="C22" s="80"/>
      <c r="D22" s="80"/>
      <c r="E22" s="80"/>
      <c r="F22" s="80"/>
      <c r="G22" s="80"/>
      <c r="H22" s="80"/>
      <c r="I22" s="80"/>
      <c r="J22" s="85"/>
      <c r="K22" s="398" t="s">
        <v>214</v>
      </c>
      <c r="L22" s="398" t="s">
        <v>215</v>
      </c>
      <c r="M22" s="398" t="s">
        <v>216</v>
      </c>
    </row>
    <row r="23" spans="1:13" ht="15" customHeight="1" x14ac:dyDescent="0.2">
      <c r="A23" s="80" t="s">
        <v>334</v>
      </c>
      <c r="B23" s="80"/>
      <c r="C23" s="80"/>
      <c r="D23" s="80"/>
      <c r="E23" s="80"/>
      <c r="F23" s="80"/>
      <c r="G23" s="80"/>
      <c r="H23" s="99">
        <f>SUM(K23:M23)</f>
        <v>0</v>
      </c>
      <c r="I23" s="80"/>
      <c r="J23" s="85"/>
      <c r="K23" s="394">
        <f>'RAP JUIL'!H22</f>
        <v>0</v>
      </c>
      <c r="L23" s="394">
        <f>'RAP AOUT'!H22</f>
        <v>0</v>
      </c>
      <c r="M23" s="394">
        <f>'RAP SEP'!H22</f>
        <v>0</v>
      </c>
    </row>
    <row r="24" spans="1:13" ht="15" customHeight="1" x14ac:dyDescent="0.2">
      <c r="A24" s="80" t="s">
        <v>335</v>
      </c>
      <c r="B24" s="80"/>
      <c r="C24" s="80"/>
      <c r="D24" s="80"/>
      <c r="E24" s="80"/>
      <c r="F24" s="80"/>
      <c r="G24" s="80"/>
      <c r="H24" s="244">
        <f>SUM(K24:M24)</f>
        <v>0</v>
      </c>
      <c r="I24" s="80"/>
      <c r="J24" s="85"/>
      <c r="K24" s="394">
        <f>'RAP JUIL'!H23</f>
        <v>0</v>
      </c>
      <c r="L24" s="394">
        <f>'RAP AOUT'!H23</f>
        <v>0</v>
      </c>
      <c r="M24" s="394">
        <f>'RAP SEP'!H23</f>
        <v>0</v>
      </c>
    </row>
    <row r="25" spans="1:13" ht="15" customHeight="1" x14ac:dyDescent="0.2">
      <c r="A25" s="80" t="s">
        <v>336</v>
      </c>
      <c r="B25" s="80"/>
      <c r="C25" s="80"/>
      <c r="D25" s="80"/>
      <c r="E25" s="80"/>
      <c r="F25" s="80"/>
      <c r="G25" s="80"/>
      <c r="H25" s="244">
        <f>SUM(K25:M25)</f>
        <v>0</v>
      </c>
      <c r="I25" s="80"/>
      <c r="J25" s="85"/>
      <c r="K25" s="394">
        <f>'RAP JUIL'!H24</f>
        <v>0</v>
      </c>
      <c r="L25" s="394">
        <f>'RAP AOUT'!H24</f>
        <v>0</v>
      </c>
      <c r="M25" s="394">
        <f>'RAP SEP'!H24</f>
        <v>0</v>
      </c>
    </row>
    <row r="26" spans="1:13" ht="15" customHeight="1" thickBot="1" x14ac:dyDescent="0.25">
      <c r="A26" s="80" t="s">
        <v>337</v>
      </c>
      <c r="B26" s="80"/>
      <c r="C26" s="80"/>
      <c r="D26" s="80"/>
      <c r="E26" s="80"/>
      <c r="F26" s="80"/>
      <c r="G26" s="80"/>
      <c r="H26" s="347">
        <f>SUM(K26:M26)</f>
        <v>0</v>
      </c>
      <c r="I26" s="80"/>
      <c r="J26" s="85"/>
      <c r="K26" s="394">
        <f>'RAP JUIL'!H25</f>
        <v>0</v>
      </c>
      <c r="L26" s="394">
        <f>'RAP AOUT'!H25</f>
        <v>0</v>
      </c>
      <c r="M26" s="394">
        <f>'RAP SEP'!H25</f>
        <v>0</v>
      </c>
    </row>
    <row r="27" spans="1:13" ht="15" customHeight="1" x14ac:dyDescent="0.2">
      <c r="A27" s="206"/>
      <c r="B27" s="206" t="s">
        <v>338</v>
      </c>
      <c r="C27" s="206"/>
      <c r="D27" s="80"/>
      <c r="E27" s="80"/>
      <c r="F27" s="80"/>
      <c r="G27" s="80"/>
      <c r="H27" s="80"/>
      <c r="I27" s="109">
        <f>SUM(H23:H26)</f>
        <v>0</v>
      </c>
      <c r="J27" s="85"/>
      <c r="K27" s="398" t="s">
        <v>214</v>
      </c>
      <c r="L27" s="398" t="s">
        <v>215</v>
      </c>
      <c r="M27" s="398" t="s">
        <v>216</v>
      </c>
    </row>
    <row r="28" spans="1:13" ht="15" customHeight="1" x14ac:dyDescent="0.2">
      <c r="A28" s="206" t="s">
        <v>339</v>
      </c>
      <c r="B28" s="80"/>
      <c r="C28" s="80"/>
      <c r="D28" s="80"/>
      <c r="E28" s="94"/>
      <c r="F28" s="80"/>
      <c r="G28" s="80"/>
      <c r="H28" s="80"/>
      <c r="I28" s="243">
        <f t="shared" ref="I28:I39" si="1">SUM(K28:M28)</f>
        <v>0</v>
      </c>
      <c r="J28" s="85"/>
      <c r="K28" s="394">
        <f>'RAP JUIL'!I26</f>
        <v>0</v>
      </c>
      <c r="L28" s="394">
        <f>'RAP AOUT'!I26</f>
        <v>0</v>
      </c>
      <c r="M28" s="394">
        <f>'RAP SEP'!I26</f>
        <v>0</v>
      </c>
    </row>
    <row r="29" spans="1:13" ht="15" customHeight="1" x14ac:dyDescent="0.2">
      <c r="A29" s="206" t="s">
        <v>340</v>
      </c>
      <c r="B29" s="80"/>
      <c r="C29" s="80"/>
      <c r="D29" s="80"/>
      <c r="E29" s="94"/>
      <c r="F29" s="80"/>
      <c r="G29" s="80"/>
      <c r="H29" s="80"/>
      <c r="I29" s="243">
        <f t="shared" si="1"/>
        <v>0</v>
      </c>
      <c r="J29" s="85"/>
      <c r="K29" s="394">
        <f>'RAP JUIL'!I27</f>
        <v>0</v>
      </c>
      <c r="L29" s="394">
        <f>'RAP AOUT'!I27</f>
        <v>0</v>
      </c>
      <c r="M29" s="394">
        <f>'RAP SEP'!I27</f>
        <v>0</v>
      </c>
    </row>
    <row r="30" spans="1:13" ht="15" customHeight="1" x14ac:dyDescent="0.2">
      <c r="A30" s="206" t="s">
        <v>341</v>
      </c>
      <c r="B30" s="80"/>
      <c r="C30" s="80"/>
      <c r="D30" s="80"/>
      <c r="E30" s="94"/>
      <c r="F30" s="80"/>
      <c r="G30" s="80"/>
      <c r="H30" s="80"/>
      <c r="I30" s="243">
        <f t="shared" si="1"/>
        <v>0</v>
      </c>
      <c r="J30" s="85"/>
      <c r="K30" s="394">
        <f>'RAP JUIL'!I28</f>
        <v>0</v>
      </c>
      <c r="L30" s="394">
        <f>'RAP AOUT'!I28</f>
        <v>0</v>
      </c>
      <c r="M30" s="394">
        <f>'RAP SEP'!I28</f>
        <v>0</v>
      </c>
    </row>
    <row r="31" spans="1:13" ht="15" customHeight="1" x14ac:dyDescent="0.2">
      <c r="A31" s="206" t="s">
        <v>342</v>
      </c>
      <c r="B31" s="80"/>
      <c r="C31" s="80"/>
      <c r="D31" s="80"/>
      <c r="E31" s="94"/>
      <c r="F31" s="80"/>
      <c r="G31" s="80"/>
      <c r="H31" s="80"/>
      <c r="I31" s="243">
        <f t="shared" si="1"/>
        <v>0</v>
      </c>
      <c r="J31" s="85"/>
      <c r="K31" s="394">
        <f>'RAP JUIL'!I29</f>
        <v>0</v>
      </c>
      <c r="L31" s="394">
        <f>'RAP AOUT'!I29</f>
        <v>0</v>
      </c>
      <c r="M31" s="394">
        <f>'RAP SEP'!I29</f>
        <v>0</v>
      </c>
    </row>
    <row r="32" spans="1:13" ht="15" customHeight="1" x14ac:dyDescent="0.2">
      <c r="A32" s="206" t="s">
        <v>343</v>
      </c>
      <c r="B32" s="80"/>
      <c r="C32" s="80"/>
      <c r="D32" s="80"/>
      <c r="E32" s="94"/>
      <c r="F32" s="80"/>
      <c r="G32" s="80"/>
      <c r="H32" s="80"/>
      <c r="I32" s="243">
        <f t="shared" si="1"/>
        <v>0</v>
      </c>
      <c r="J32" s="85"/>
      <c r="K32" s="394">
        <f>'RAP JUIL'!I30</f>
        <v>0</v>
      </c>
      <c r="L32" s="394">
        <f>'RAP AOUT'!I30</f>
        <v>0</v>
      </c>
      <c r="M32" s="394">
        <f>'RAP SEP'!I30</f>
        <v>0</v>
      </c>
    </row>
    <row r="33" spans="1:13" ht="15" customHeight="1" x14ac:dyDescent="0.2">
      <c r="A33" s="206" t="s">
        <v>344</v>
      </c>
      <c r="B33" s="80"/>
      <c r="C33" s="80"/>
      <c r="D33" s="80"/>
      <c r="E33" s="94"/>
      <c r="F33" s="80"/>
      <c r="G33" s="80"/>
      <c r="H33" s="80"/>
      <c r="I33" s="243">
        <f t="shared" si="1"/>
        <v>0</v>
      </c>
      <c r="J33" s="85"/>
      <c r="K33" s="394">
        <f>'RAP JUIL'!I31</f>
        <v>0</v>
      </c>
      <c r="L33" s="394">
        <f>'RAP AOUT'!I31</f>
        <v>0</v>
      </c>
      <c r="M33" s="394">
        <f>'RAP SEP'!I31</f>
        <v>0</v>
      </c>
    </row>
    <row r="34" spans="1:13" ht="15" customHeight="1" x14ac:dyDescent="0.2">
      <c r="A34" s="206" t="s">
        <v>345</v>
      </c>
      <c r="B34" s="80"/>
      <c r="C34" s="80"/>
      <c r="D34" s="80"/>
      <c r="E34" s="94"/>
      <c r="F34" s="80"/>
      <c r="G34" s="80"/>
      <c r="H34" s="80"/>
      <c r="I34" s="243">
        <f t="shared" si="1"/>
        <v>0</v>
      </c>
      <c r="J34" s="85"/>
      <c r="K34" s="394">
        <f>'RAP JUIL'!I32</f>
        <v>0</v>
      </c>
      <c r="L34" s="394">
        <f>'RAP AOUT'!I32</f>
        <v>0</v>
      </c>
      <c r="M34" s="394">
        <f>'RAP SEP'!I32</f>
        <v>0</v>
      </c>
    </row>
    <row r="35" spans="1:13" ht="15" customHeight="1" x14ac:dyDescent="0.2">
      <c r="A35" s="206" t="s">
        <v>346</v>
      </c>
      <c r="B35" s="80"/>
      <c r="C35" s="80"/>
      <c r="D35" s="80"/>
      <c r="E35" s="94"/>
      <c r="F35" s="80"/>
      <c r="G35" s="80"/>
      <c r="H35" s="80"/>
      <c r="I35" s="243">
        <f t="shared" si="1"/>
        <v>0</v>
      </c>
      <c r="J35" s="85"/>
      <c r="K35" s="394">
        <f>'RAP JUIL'!I33</f>
        <v>0</v>
      </c>
      <c r="L35" s="394">
        <f>'RAP AOUT'!I33</f>
        <v>0</v>
      </c>
      <c r="M35" s="394">
        <f>'RAP SEP'!I33</f>
        <v>0</v>
      </c>
    </row>
    <row r="36" spans="1:13" ht="15" customHeight="1" x14ac:dyDescent="0.2">
      <c r="A36" s="206" t="s">
        <v>347</v>
      </c>
      <c r="B36" s="80"/>
      <c r="C36" s="80"/>
      <c r="D36" s="80"/>
      <c r="E36" s="94"/>
      <c r="F36" s="80"/>
      <c r="G36" s="80"/>
      <c r="H36" s="80"/>
      <c r="I36" s="243">
        <f t="shared" si="1"/>
        <v>0</v>
      </c>
      <c r="J36" s="85"/>
      <c r="K36" s="394">
        <f>'RAP JUIL'!I34</f>
        <v>0</v>
      </c>
      <c r="L36" s="394">
        <f>'RAP AOUT'!I34</f>
        <v>0</v>
      </c>
      <c r="M36" s="394">
        <f>'RAP SEP'!I34</f>
        <v>0</v>
      </c>
    </row>
    <row r="37" spans="1:13" ht="15" customHeight="1" x14ac:dyDescent="0.2">
      <c r="A37" s="206" t="s">
        <v>347</v>
      </c>
      <c r="B37" s="80"/>
      <c r="C37" s="80"/>
      <c r="D37" s="80"/>
      <c r="E37" s="94"/>
      <c r="F37" s="80"/>
      <c r="G37" s="80"/>
      <c r="H37" s="80"/>
      <c r="I37" s="243">
        <f t="shared" ref="I37" si="2">SUM(K37:M37)</f>
        <v>0</v>
      </c>
      <c r="J37" s="85"/>
      <c r="K37" s="394">
        <f>'RAP JUIL'!I35</f>
        <v>0</v>
      </c>
      <c r="L37" s="394">
        <f>'RAP AOUT'!I35</f>
        <v>0</v>
      </c>
      <c r="M37" s="394">
        <f>'RAP SEP'!I35</f>
        <v>0</v>
      </c>
    </row>
    <row r="38" spans="1:13" ht="15" customHeight="1" x14ac:dyDescent="0.2">
      <c r="A38" s="206" t="s">
        <v>348</v>
      </c>
      <c r="B38" s="80"/>
      <c r="C38" s="80"/>
      <c r="D38" s="80"/>
      <c r="E38" s="94"/>
      <c r="F38" s="80"/>
      <c r="G38" s="80"/>
      <c r="H38" s="80"/>
      <c r="I38" s="243">
        <f t="shared" si="1"/>
        <v>0</v>
      </c>
      <c r="J38" s="85"/>
      <c r="K38" s="394">
        <f>'RAP JUIL'!I36</f>
        <v>0</v>
      </c>
      <c r="L38" s="394">
        <f>'RAP AOUT'!I36</f>
        <v>0</v>
      </c>
      <c r="M38" s="394">
        <f>'RAP SEP'!I36</f>
        <v>0</v>
      </c>
    </row>
    <row r="39" spans="1:13" ht="15" customHeight="1" x14ac:dyDescent="0.2">
      <c r="A39" s="206" t="s">
        <v>349</v>
      </c>
      <c r="B39" s="80"/>
      <c r="C39" s="80"/>
      <c r="D39" s="80"/>
      <c r="E39" s="94"/>
      <c r="F39" s="80"/>
      <c r="G39" s="80"/>
      <c r="H39" s="80"/>
      <c r="I39" s="243">
        <f t="shared" si="1"/>
        <v>0</v>
      </c>
      <c r="J39" s="85"/>
      <c r="K39" s="394">
        <f>'RAP JUIL'!I37</f>
        <v>0</v>
      </c>
      <c r="L39" s="394">
        <f>'RAP AOUT'!I37</f>
        <v>0</v>
      </c>
      <c r="M39" s="394">
        <f>'RAP SEP'!I37</f>
        <v>0</v>
      </c>
    </row>
    <row r="40" spans="1:13" ht="15" customHeight="1" thickBot="1" x14ac:dyDescent="0.25">
      <c r="A40" s="206"/>
      <c r="B40" s="206"/>
      <c r="C40" s="206"/>
      <c r="D40" s="80"/>
      <c r="E40" s="80"/>
      <c r="F40" s="80"/>
      <c r="G40" s="80"/>
      <c r="H40" s="80"/>
      <c r="I40" s="80"/>
      <c r="J40" s="100"/>
    </row>
    <row r="41" spans="1:13" ht="15" customHeight="1" thickTop="1" x14ac:dyDescent="0.2">
      <c r="A41" s="206"/>
      <c r="B41" s="202" t="s">
        <v>350</v>
      </c>
      <c r="C41" s="206"/>
      <c r="D41" s="94"/>
      <c r="E41" s="80"/>
      <c r="F41" s="80"/>
      <c r="G41" s="80"/>
      <c r="H41" s="80"/>
      <c r="I41" s="80"/>
      <c r="J41" s="97">
        <f>SUM(I27:I39)</f>
        <v>0</v>
      </c>
    </row>
    <row r="42" spans="1:13" ht="15" customHeight="1" thickBot="1" x14ac:dyDescent="0.25">
      <c r="A42" s="202" t="s">
        <v>351</v>
      </c>
      <c r="B42" s="80"/>
      <c r="C42" s="80"/>
      <c r="D42" s="80"/>
      <c r="E42" s="80"/>
      <c r="F42" s="80"/>
      <c r="G42" s="80"/>
      <c r="H42" s="80"/>
      <c r="I42" s="80"/>
      <c r="J42" s="101">
        <f>SUM(J19-J41)</f>
        <v>0</v>
      </c>
      <c r="K42" s="397" t="s">
        <v>161</v>
      </c>
    </row>
    <row r="43" spans="1:13" ht="8.25" customHeight="1" thickTop="1" x14ac:dyDescent="0.2">
      <c r="A43" s="80"/>
      <c r="B43" s="80"/>
      <c r="C43" s="80"/>
      <c r="D43" s="80"/>
      <c r="E43" s="80"/>
      <c r="F43" s="80"/>
      <c r="G43" s="80"/>
      <c r="H43" s="80"/>
      <c r="I43" s="80"/>
      <c r="J43" s="88"/>
    </row>
    <row r="44" spans="1:13" ht="15" customHeight="1" x14ac:dyDescent="0.2">
      <c r="A44" s="598" t="s">
        <v>205</v>
      </c>
      <c r="B44" s="598"/>
      <c r="C44" s="598"/>
      <c r="D44" s="598"/>
      <c r="E44" s="598"/>
      <c r="F44" s="598"/>
      <c r="G44" s="598"/>
      <c r="H44" s="598"/>
      <c r="I44" s="598"/>
      <c r="J44" s="598"/>
    </row>
    <row r="45" spans="1:13" ht="8.25" customHeight="1" x14ac:dyDescent="0.2">
      <c r="A45" s="80"/>
      <c r="B45" s="80"/>
      <c r="C45" s="80"/>
      <c r="D45" s="80"/>
      <c r="E45" s="80"/>
      <c r="F45" s="80"/>
      <c r="G45" s="80"/>
      <c r="H45" s="80"/>
      <c r="I45" s="80"/>
      <c r="J45" s="80"/>
    </row>
    <row r="46" spans="1:13" ht="15" customHeight="1" x14ac:dyDescent="0.2">
      <c r="A46" s="207" t="s">
        <v>321</v>
      </c>
      <c r="B46" s="94"/>
      <c r="C46" s="231" t="s">
        <v>225</v>
      </c>
      <c r="D46" s="80" t="s">
        <v>352</v>
      </c>
      <c r="E46" s="80"/>
      <c r="F46" s="579">
        <f>SEPTEMBRE!P67</f>
        <v>0</v>
      </c>
      <c r="G46" s="579"/>
      <c r="H46" s="80"/>
      <c r="I46" s="80"/>
      <c r="J46" s="80"/>
    </row>
    <row r="47" spans="1:13" ht="15" customHeight="1" x14ac:dyDescent="0.2">
      <c r="A47" s="206" t="s">
        <v>353</v>
      </c>
      <c r="B47" s="94"/>
      <c r="C47" s="94"/>
      <c r="D47" s="80"/>
      <c r="E47" s="80"/>
      <c r="F47" s="590">
        <f>SEPTEMBRE!$P$68</f>
        <v>0</v>
      </c>
      <c r="G47" s="590"/>
      <c r="H47" s="80"/>
      <c r="I47" s="80"/>
      <c r="J47" s="80"/>
    </row>
    <row r="48" spans="1:13" ht="15" customHeight="1" x14ac:dyDescent="0.2">
      <c r="A48" s="206" t="s">
        <v>354</v>
      </c>
      <c r="B48" s="94"/>
      <c r="C48" s="94"/>
      <c r="D48" s="80"/>
      <c r="E48" s="80"/>
      <c r="F48" s="580">
        <f>SUM(F46:F47)</f>
        <v>0</v>
      </c>
      <c r="G48" s="580"/>
      <c r="H48" s="80"/>
      <c r="I48" s="80"/>
      <c r="J48" s="80"/>
    </row>
    <row r="49" spans="1:13" ht="15" customHeight="1" x14ac:dyDescent="0.2">
      <c r="A49" s="206" t="s">
        <v>355</v>
      </c>
      <c r="B49" s="94"/>
      <c r="C49" s="94"/>
      <c r="D49" s="80"/>
      <c r="E49" s="80"/>
      <c r="F49" s="580">
        <f>SEPTEMBRE!P69</f>
        <v>0</v>
      </c>
      <c r="G49" s="580"/>
      <c r="H49" s="80"/>
      <c r="I49" s="80"/>
      <c r="J49" s="80"/>
    </row>
    <row r="50" spans="1:13" ht="15" customHeight="1" x14ac:dyDescent="0.2">
      <c r="A50" s="80"/>
      <c r="B50" s="80"/>
      <c r="C50" s="80"/>
      <c r="D50" s="206" t="s">
        <v>356</v>
      </c>
      <c r="E50" s="94"/>
      <c r="F50" s="96"/>
      <c r="G50" s="102"/>
      <c r="H50" s="579">
        <f>SUM(F48)-SUM(F49)</f>
        <v>0</v>
      </c>
      <c r="I50" s="579"/>
      <c r="J50" s="579"/>
    </row>
    <row r="51" spans="1:13" ht="15" customHeight="1" x14ac:dyDescent="0.2">
      <c r="A51" s="80"/>
      <c r="B51" s="80"/>
      <c r="C51" s="80"/>
      <c r="D51" s="206" t="s">
        <v>357</v>
      </c>
      <c r="E51" s="94"/>
      <c r="F51" s="25"/>
      <c r="G51" s="80"/>
      <c r="H51" s="580">
        <f>SEPTEMBRE!$V$65</f>
        <v>0</v>
      </c>
      <c r="I51" s="580"/>
      <c r="J51" s="580"/>
    </row>
    <row r="52" spans="1:13" ht="15" customHeight="1" x14ac:dyDescent="0.2">
      <c r="A52" s="80"/>
      <c r="B52" s="80"/>
      <c r="C52" s="80"/>
      <c r="D52" s="206" t="s">
        <v>358</v>
      </c>
      <c r="E52" s="94"/>
      <c r="F52" s="25"/>
      <c r="G52" s="80"/>
      <c r="H52" s="580">
        <f>SUM(SEPTEMBRE!$AA$65+SEPTEMBRE!$AF$65+SEPTEMBRE!$V$75+SEPTEMBRE!$AA$75+SEPTEMBRE!$AF$75+SEPTEMBRE!$V$85+SEPTEMBRE!$AA$85+SEPTEMBRE!$AF$85+SEPTEMBRE!$V$95+SEPTEMBRE!$AA$95+SEPTEMBRE!$AF$95)</f>
        <v>0</v>
      </c>
      <c r="I52" s="580"/>
      <c r="J52" s="580"/>
    </row>
    <row r="53" spans="1:13" ht="15" customHeight="1" x14ac:dyDescent="0.2">
      <c r="A53" s="80"/>
      <c r="B53" s="80"/>
      <c r="C53" s="80"/>
      <c r="D53" s="95" t="s">
        <v>206</v>
      </c>
      <c r="E53" s="94"/>
      <c r="F53" s="25"/>
      <c r="G53" s="80"/>
      <c r="H53" s="594">
        <f>SUM(H50:J52)</f>
        <v>0</v>
      </c>
      <c r="I53" s="594"/>
      <c r="J53" s="594"/>
    </row>
    <row r="54" spans="1:13" s="9" customFormat="1" ht="20.100000000000001" customHeight="1" x14ac:dyDescent="0.2">
      <c r="A54" s="431" t="s">
        <v>497</v>
      </c>
      <c r="B54" s="432"/>
      <c r="C54" s="432"/>
      <c r="D54" s="432"/>
      <c r="E54" s="432"/>
      <c r="F54" s="432"/>
      <c r="G54" s="432"/>
      <c r="H54" s="588" t="s">
        <v>456</v>
      </c>
      <c r="I54" s="588"/>
      <c r="J54" s="588"/>
      <c r="K54" s="433"/>
      <c r="L54" s="433"/>
      <c r="M54" s="433"/>
    </row>
    <row r="55" spans="1:13" ht="15" customHeight="1" x14ac:dyDescent="0.2">
      <c r="A55" s="598" t="s">
        <v>207</v>
      </c>
      <c r="B55" s="598"/>
      <c r="C55" s="598"/>
      <c r="D55" s="598"/>
      <c r="E55" s="598"/>
      <c r="F55" s="598"/>
      <c r="G55" s="598"/>
      <c r="H55" s="598"/>
      <c r="I55" s="598"/>
      <c r="J55" s="598"/>
    </row>
    <row r="56" spans="1:13" ht="15" customHeight="1" x14ac:dyDescent="0.2">
      <c r="A56" s="592"/>
      <c r="B56" s="592"/>
      <c r="C56" s="592"/>
      <c r="D56" s="592"/>
      <c r="E56" s="592"/>
      <c r="F56" s="592"/>
      <c r="G56" s="592"/>
      <c r="H56" s="592"/>
      <c r="I56" s="592"/>
      <c r="J56" s="592"/>
    </row>
    <row r="57" spans="1:13" ht="15" customHeight="1" x14ac:dyDescent="0.2">
      <c r="A57" s="592"/>
      <c r="B57" s="592"/>
      <c r="C57" s="592"/>
      <c r="D57" s="592"/>
      <c r="E57" s="592"/>
      <c r="F57" s="592"/>
      <c r="G57" s="592"/>
      <c r="H57" s="592"/>
      <c r="I57" s="592"/>
      <c r="J57" s="592"/>
    </row>
    <row r="58" spans="1:13" ht="15" customHeight="1" x14ac:dyDescent="0.2">
      <c r="A58" s="592"/>
      <c r="B58" s="592"/>
      <c r="C58" s="592"/>
      <c r="D58" s="592"/>
      <c r="E58" s="592"/>
      <c r="F58" s="592"/>
      <c r="G58" s="592"/>
      <c r="H58" s="592"/>
      <c r="I58" s="592"/>
      <c r="J58" s="592"/>
    </row>
    <row r="59" spans="1:13" ht="15" customHeight="1" x14ac:dyDescent="0.2">
      <c r="A59" s="592"/>
      <c r="B59" s="592"/>
      <c r="C59" s="592"/>
      <c r="D59" s="592"/>
      <c r="E59" s="592"/>
      <c r="F59" s="592"/>
      <c r="G59" s="592"/>
      <c r="H59" s="592"/>
      <c r="I59" s="592"/>
      <c r="J59" s="592"/>
    </row>
    <row r="60" spans="1:13" ht="8.25" customHeight="1" thickBot="1" x14ac:dyDescent="0.25">
      <c r="A60" s="103"/>
      <c r="B60" s="103"/>
      <c r="C60" s="103"/>
      <c r="D60" s="103"/>
      <c r="E60" s="103"/>
      <c r="F60" s="103"/>
      <c r="G60" s="103"/>
      <c r="H60" s="103"/>
      <c r="I60" s="103"/>
      <c r="J60" s="103"/>
    </row>
    <row r="61" spans="1:13" ht="15" customHeight="1" x14ac:dyDescent="0.2">
      <c r="A61" s="597" t="s">
        <v>458</v>
      </c>
      <c r="B61" s="597"/>
      <c r="C61" s="597"/>
      <c r="D61" s="597"/>
      <c r="E61" s="597"/>
      <c r="F61" s="597"/>
      <c r="G61" s="597"/>
      <c r="H61" s="597"/>
      <c r="I61" s="597"/>
      <c r="J61" s="597"/>
    </row>
    <row r="62" spans="1:13" ht="15" customHeight="1" x14ac:dyDescent="0.2">
      <c r="A62" s="80"/>
      <c r="B62" s="80"/>
      <c r="C62" s="80"/>
      <c r="D62" s="80"/>
      <c r="E62" s="80"/>
      <c r="F62" s="80"/>
      <c r="G62" s="80"/>
      <c r="H62" s="80"/>
      <c r="I62" s="80"/>
      <c r="J62" s="80"/>
    </row>
    <row r="63" spans="1:13" ht="15" customHeight="1" x14ac:dyDescent="0.2">
      <c r="A63" s="591"/>
      <c r="B63" s="591"/>
      <c r="C63" s="591"/>
      <c r="D63" s="104" t="s">
        <v>208</v>
      </c>
      <c r="E63" s="80"/>
      <c r="F63" s="80"/>
      <c r="G63" s="591"/>
      <c r="H63" s="591"/>
      <c r="I63" s="591"/>
      <c r="J63" s="104" t="s">
        <v>208</v>
      </c>
    </row>
    <row r="64" spans="1:13" ht="15" customHeight="1" x14ac:dyDescent="0.2">
      <c r="A64" s="80"/>
      <c r="B64" s="80"/>
      <c r="C64" s="80"/>
      <c r="D64" s="80"/>
      <c r="E64" s="80"/>
      <c r="F64" s="80"/>
      <c r="G64" s="80"/>
      <c r="H64" s="80"/>
      <c r="I64" s="80"/>
      <c r="J64" s="80"/>
    </row>
    <row r="65" spans="1:10" ht="15" customHeight="1" x14ac:dyDescent="0.2">
      <c r="A65" s="584"/>
      <c r="B65" s="584"/>
      <c r="C65" s="584"/>
      <c r="D65" s="458" t="s">
        <v>3</v>
      </c>
      <c r="E65" s="80"/>
      <c r="F65" s="80"/>
      <c r="G65" s="591"/>
      <c r="H65" s="591"/>
      <c r="I65" s="591"/>
      <c r="J65" s="104" t="s">
        <v>208</v>
      </c>
    </row>
    <row r="66" spans="1:10" ht="6" customHeight="1" thickBot="1" x14ac:dyDescent="0.25">
      <c r="A66" s="92"/>
      <c r="B66" s="92"/>
      <c r="C66" s="92"/>
      <c r="D66" s="92"/>
      <c r="E66" s="92"/>
      <c r="F66" s="92"/>
      <c r="G66" s="92"/>
      <c r="H66" s="92"/>
      <c r="I66" s="92"/>
      <c r="J66" s="92"/>
    </row>
    <row r="67" spans="1:10" ht="15" customHeight="1" x14ac:dyDescent="0.2">
      <c r="A67" s="80"/>
      <c r="B67" s="80"/>
      <c r="C67" s="80"/>
      <c r="D67" s="80"/>
      <c r="E67" s="80"/>
      <c r="F67" s="80"/>
      <c r="G67" s="80"/>
      <c r="H67" s="80"/>
      <c r="I67" s="80"/>
      <c r="J67" s="375" t="s">
        <v>475</v>
      </c>
    </row>
    <row r="68" spans="1:10" ht="15" customHeight="1" x14ac:dyDescent="0.2">
      <c r="A68" s="95" t="s">
        <v>457</v>
      </c>
      <c r="B68" s="94"/>
      <c r="C68" s="94"/>
      <c r="D68" s="94"/>
      <c r="E68" s="94"/>
      <c r="F68" s="94"/>
      <c r="G68" s="94"/>
      <c r="H68" s="94"/>
    </row>
    <row r="69" spans="1:10" ht="15" customHeight="1" x14ac:dyDescent="0.2">
      <c r="A69" s="202" t="s">
        <v>307</v>
      </c>
      <c r="B69" s="95"/>
      <c r="C69" s="95"/>
      <c r="D69" s="95"/>
      <c r="E69" s="95"/>
      <c r="F69" s="95"/>
      <c r="G69" s="94"/>
      <c r="H69" s="94"/>
    </row>
    <row r="70" spans="1:10" ht="15" customHeight="1" x14ac:dyDescent="0.2"/>
    <row r="71" spans="1:10" ht="15" customHeight="1" x14ac:dyDescent="0.2"/>
    <row r="72" spans="1:10" ht="15" customHeight="1" x14ac:dyDescent="0.2"/>
    <row r="73" spans="1:10" ht="15" customHeight="1" x14ac:dyDescent="0.2"/>
    <row r="74" spans="1:10" ht="15" customHeight="1" x14ac:dyDescent="0.2"/>
    <row r="75" spans="1:10" ht="15" customHeight="1" x14ac:dyDescent="0.2"/>
    <row r="76" spans="1:10" ht="15" customHeight="1" x14ac:dyDescent="0.2"/>
    <row r="77" spans="1:10" ht="15" customHeight="1" x14ac:dyDescent="0.2"/>
    <row r="78" spans="1:10" ht="15" customHeight="1" x14ac:dyDescent="0.2"/>
    <row r="79" spans="1:10" ht="15" customHeight="1" x14ac:dyDescent="0.2"/>
    <row r="80" spans="1:10" ht="15" customHeight="1" x14ac:dyDescent="0.2"/>
    <row r="81" ht="15" customHeight="1" x14ac:dyDescent="0.2"/>
    <row r="82" ht="15" customHeight="1" x14ac:dyDescent="0.2"/>
  </sheetData>
  <sheetProtection algorithmName="SHA-512" hashValue="cbOAGwqkirLcTGos3gQbuWPixGPuvKo9hpOc0wjDqFe+XIa+AEM+qzI2ITqbgXUE48K8eAv7iTyRAADMIXvftA==" saltValue="KA00oDqbgIodn95febaNzA==" spinCount="100000" sheet="1" objects="1" scenarios="1" formatColumns="0" formatRows="0"/>
  <mergeCells count="25">
    <mergeCell ref="A65:C65"/>
    <mergeCell ref="G63:I63"/>
    <mergeCell ref="G65:I65"/>
    <mergeCell ref="G4:I4"/>
    <mergeCell ref="A56:J56"/>
    <mergeCell ref="A57:J57"/>
    <mergeCell ref="A58:J58"/>
    <mergeCell ref="A59:J59"/>
    <mergeCell ref="A61:J61"/>
    <mergeCell ref="H54:J54"/>
    <mergeCell ref="A55:J55"/>
    <mergeCell ref="A44:J44"/>
    <mergeCell ref="F46:G46"/>
    <mergeCell ref="F47:G47"/>
    <mergeCell ref="F48:G48"/>
    <mergeCell ref="F49:G49"/>
    <mergeCell ref="A1:J1"/>
    <mergeCell ref="A2:J2"/>
    <mergeCell ref="A5:J5"/>
    <mergeCell ref="A6:J6"/>
    <mergeCell ref="A63:C63"/>
    <mergeCell ref="H50:J50"/>
    <mergeCell ref="H51:J51"/>
    <mergeCell ref="H52:J52"/>
    <mergeCell ref="H53:J53"/>
  </mergeCells>
  <phoneticPr fontId="4" type="noConversion"/>
  <printOptions horizontalCentered="1"/>
  <pageMargins left="0" right="0" top="0" bottom="0" header="0.3" footer="0.3"/>
  <pageSetup paperSize="5"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M82"/>
  <sheetViews>
    <sheetView showGridLines="0" topLeftCell="A4" zoomScaleNormal="100" workbookViewId="0">
      <selection activeCell="J8" sqref="J8"/>
    </sheetView>
  </sheetViews>
  <sheetFormatPr defaultColWidth="9.140625" defaultRowHeight="12.75" x14ac:dyDescent="0.2"/>
  <cols>
    <col min="1" max="7" width="9.140625" customWidth="1"/>
    <col min="8" max="10" width="11.7109375" customWidth="1"/>
    <col min="11" max="13" width="11.42578125" style="397" customWidth="1"/>
    <col min="14" max="256" width="11.42578125" customWidth="1"/>
  </cols>
  <sheetData>
    <row r="1" spans="1:13" s="189" customFormat="1" x14ac:dyDescent="0.2">
      <c r="A1" s="574" t="str">
        <f>JANVIER!H10</f>
        <v xml:space="preserve">SYNDICAT DES MÉTALLOS SL </v>
      </c>
      <c r="B1" s="574"/>
      <c r="C1" s="574"/>
      <c r="D1" s="574"/>
      <c r="E1" s="574"/>
      <c r="F1" s="574"/>
      <c r="G1" s="574"/>
      <c r="H1" s="574"/>
      <c r="I1" s="574"/>
      <c r="J1" s="574"/>
      <c r="K1" s="391"/>
      <c r="L1" s="391"/>
      <c r="M1" s="391"/>
    </row>
    <row r="2" spans="1:13" s="189" customFormat="1" x14ac:dyDescent="0.2">
      <c r="A2" s="595" t="s">
        <v>199</v>
      </c>
      <c r="B2" s="595"/>
      <c r="C2" s="595"/>
      <c r="D2" s="595"/>
      <c r="E2" s="595"/>
      <c r="F2" s="595"/>
      <c r="G2" s="595"/>
      <c r="H2" s="595"/>
      <c r="I2" s="595"/>
      <c r="J2" s="595"/>
      <c r="K2" s="391"/>
      <c r="L2" s="391"/>
      <c r="M2" s="391"/>
    </row>
    <row r="3" spans="1:13" s="189" customFormat="1" x14ac:dyDescent="0.2">
      <c r="A3" s="190"/>
      <c r="B3" s="190"/>
      <c r="C3" s="190"/>
      <c r="D3" s="190"/>
      <c r="E3" s="190"/>
      <c r="F3" s="191" t="s">
        <v>291</v>
      </c>
      <c r="G3" s="146">
        <f>JANVIER!E11</f>
        <v>0</v>
      </c>
      <c r="H3" s="192"/>
      <c r="I3" s="192"/>
      <c r="J3" s="192"/>
      <c r="K3" s="392"/>
      <c r="L3" s="392"/>
      <c r="M3" s="392"/>
    </row>
    <row r="4" spans="1:13" s="194" customFormat="1" x14ac:dyDescent="0.2">
      <c r="A4" s="193"/>
      <c r="B4" s="193"/>
      <c r="C4" s="193"/>
      <c r="E4" s="195"/>
      <c r="F4" s="131" t="s">
        <v>212</v>
      </c>
      <c r="G4" s="585" t="s">
        <v>292</v>
      </c>
      <c r="H4" s="585"/>
      <c r="I4" s="585"/>
      <c r="J4" s="196"/>
      <c r="K4" s="393"/>
      <c r="L4" s="393"/>
      <c r="M4" s="393"/>
    </row>
    <row r="5" spans="1:13" x14ac:dyDescent="0.2">
      <c r="A5" s="593" t="s">
        <v>222</v>
      </c>
      <c r="B5" s="593"/>
      <c r="C5" s="593"/>
      <c r="D5" s="593"/>
      <c r="E5" s="593"/>
      <c r="F5" s="593"/>
      <c r="G5" s="593"/>
      <c r="H5" s="593"/>
      <c r="I5" s="593"/>
      <c r="J5" s="593"/>
    </row>
    <row r="6" spans="1:13" x14ac:dyDescent="0.2">
      <c r="A6" s="596" t="s">
        <v>202</v>
      </c>
      <c r="B6" s="596"/>
      <c r="C6" s="596"/>
      <c r="D6" s="596"/>
      <c r="E6" s="596"/>
      <c r="F6" s="596"/>
      <c r="G6" s="596"/>
      <c r="H6" s="596"/>
      <c r="I6" s="596"/>
      <c r="J6" s="596"/>
    </row>
    <row r="7" spans="1:13" ht="8.25" customHeight="1" thickBot="1" x14ac:dyDescent="0.25">
      <c r="A7" s="342"/>
      <c r="B7" s="342"/>
      <c r="C7" s="342"/>
      <c r="D7" s="342"/>
      <c r="E7" s="342"/>
      <c r="F7" s="342"/>
      <c r="G7" s="342"/>
      <c r="H7" s="342"/>
      <c r="I7" s="342"/>
      <c r="J7" s="342"/>
    </row>
    <row r="8" spans="1:13" ht="15" customHeight="1" x14ac:dyDescent="0.2">
      <c r="A8" s="206" t="s">
        <v>323</v>
      </c>
      <c r="B8" s="206"/>
      <c r="C8" s="206"/>
      <c r="D8" s="94"/>
      <c r="E8" s="94"/>
      <c r="F8" s="80"/>
      <c r="G8" s="80"/>
      <c r="H8" s="80"/>
      <c r="I8" s="80"/>
      <c r="J8" s="93">
        <f>'RAP OCT'!J7</f>
        <v>0</v>
      </c>
    </row>
    <row r="9" spans="1:13" ht="15" customHeight="1" x14ac:dyDescent="0.2">
      <c r="A9" s="202" t="s">
        <v>203</v>
      </c>
      <c r="B9" s="206"/>
      <c r="C9" s="206"/>
      <c r="D9" s="94"/>
      <c r="E9" s="94"/>
      <c r="F9" s="25"/>
      <c r="G9" s="80"/>
      <c r="H9" s="80"/>
      <c r="I9" s="80"/>
      <c r="J9" s="85" t="s">
        <v>161</v>
      </c>
      <c r="K9" s="398" t="s">
        <v>219</v>
      </c>
      <c r="L9" s="398" t="s">
        <v>220</v>
      </c>
      <c r="M9" s="398" t="s">
        <v>221</v>
      </c>
    </row>
    <row r="10" spans="1:13" ht="15" customHeight="1" x14ac:dyDescent="0.2">
      <c r="A10" s="80" t="s">
        <v>324</v>
      </c>
      <c r="B10" s="80"/>
      <c r="C10" s="80"/>
      <c r="D10" s="80"/>
      <c r="E10" s="80"/>
      <c r="F10" s="80"/>
      <c r="G10" s="80"/>
      <c r="H10" s="80"/>
      <c r="I10" s="98">
        <f t="shared" ref="I10:I17" si="0">SUM(K10:M10)</f>
        <v>0</v>
      </c>
      <c r="J10" s="85"/>
      <c r="K10" s="394">
        <f>'RAP OCT'!I9</f>
        <v>0</v>
      </c>
      <c r="L10" s="394">
        <f>'RAP NOV'!I9</f>
        <v>0</v>
      </c>
      <c r="M10" s="394">
        <f>'RAP DÉC'!I9</f>
        <v>0</v>
      </c>
    </row>
    <row r="11" spans="1:13" ht="15" customHeight="1" x14ac:dyDescent="0.2">
      <c r="A11" s="80" t="s">
        <v>325</v>
      </c>
      <c r="B11" s="80"/>
      <c r="C11" s="80"/>
      <c r="D11" s="80"/>
      <c r="E11" s="80"/>
      <c r="F11" s="80"/>
      <c r="G11" s="80"/>
      <c r="H11" s="80"/>
      <c r="I11" s="242">
        <f t="shared" si="0"/>
        <v>0</v>
      </c>
      <c r="J11" s="85"/>
      <c r="K11" s="394">
        <f>'RAP OCT'!I10</f>
        <v>0</v>
      </c>
      <c r="L11" s="394">
        <f>'RAP NOV'!I10</f>
        <v>0</v>
      </c>
      <c r="M11" s="394">
        <f>'RAP DÉC'!I10</f>
        <v>0</v>
      </c>
    </row>
    <row r="12" spans="1:13" ht="15" customHeight="1" x14ac:dyDescent="0.2">
      <c r="A12" s="80" t="s">
        <v>326</v>
      </c>
      <c r="B12" s="80"/>
      <c r="C12" s="80"/>
      <c r="D12" s="80"/>
      <c r="E12" s="80"/>
      <c r="F12" s="80"/>
      <c r="G12" s="80"/>
      <c r="H12" s="80"/>
      <c r="I12" s="242">
        <f t="shared" si="0"/>
        <v>0</v>
      </c>
      <c r="J12" s="85"/>
      <c r="K12" s="394">
        <f>'RAP OCT'!I11</f>
        <v>0</v>
      </c>
      <c r="L12" s="394">
        <f>'RAP NOV'!I11</f>
        <v>0</v>
      </c>
      <c r="M12" s="394">
        <f>'RAP DÉC'!I11</f>
        <v>0</v>
      </c>
    </row>
    <row r="13" spans="1:13" ht="15" customHeight="1" x14ac:dyDescent="0.2">
      <c r="A13" s="80" t="s">
        <v>327</v>
      </c>
      <c r="B13" s="80"/>
      <c r="C13" s="80"/>
      <c r="D13" s="80"/>
      <c r="E13" s="80"/>
      <c r="F13" s="80"/>
      <c r="G13" s="80"/>
      <c r="H13" s="80"/>
      <c r="I13" s="242">
        <f t="shared" si="0"/>
        <v>0</v>
      </c>
      <c r="J13" s="85"/>
      <c r="K13" s="394">
        <f>'RAP OCT'!I12</f>
        <v>0</v>
      </c>
      <c r="L13" s="394">
        <f>'RAP NOV'!I12</f>
        <v>0</v>
      </c>
      <c r="M13" s="394">
        <f>'RAP DÉC'!I12</f>
        <v>0</v>
      </c>
    </row>
    <row r="14" spans="1:13" ht="15" customHeight="1" x14ac:dyDescent="0.2">
      <c r="A14" s="80" t="s">
        <v>328</v>
      </c>
      <c r="B14" s="80"/>
      <c r="C14" s="80"/>
      <c r="D14" s="80"/>
      <c r="E14" s="80"/>
      <c r="F14" s="80"/>
      <c r="G14" s="80"/>
      <c r="H14" s="80"/>
      <c r="I14" s="242">
        <f t="shared" si="0"/>
        <v>0</v>
      </c>
      <c r="J14" s="85"/>
      <c r="K14" s="394">
        <f>'RAP OCT'!I13</f>
        <v>0</v>
      </c>
      <c r="L14" s="394">
        <f>'RAP NOV'!I13</f>
        <v>0</v>
      </c>
      <c r="M14" s="394">
        <f>'RAP DÉC'!I13</f>
        <v>0</v>
      </c>
    </row>
    <row r="15" spans="1:13" ht="15" customHeight="1" x14ac:dyDescent="0.2">
      <c r="A15" s="80" t="s">
        <v>329</v>
      </c>
      <c r="B15" s="80"/>
      <c r="C15" s="80"/>
      <c r="D15" s="80"/>
      <c r="E15" s="80"/>
      <c r="F15" s="80"/>
      <c r="G15" s="80"/>
      <c r="H15" s="80"/>
      <c r="I15" s="242">
        <f t="shared" si="0"/>
        <v>0</v>
      </c>
      <c r="J15" s="85"/>
      <c r="K15" s="394">
        <f>'RAP OCT'!I14</f>
        <v>0</v>
      </c>
      <c r="L15" s="394">
        <f>'RAP NOV'!I14</f>
        <v>0</v>
      </c>
      <c r="M15" s="394">
        <f>'RAP DÉC'!I14</f>
        <v>0</v>
      </c>
    </row>
    <row r="16" spans="1:13" ht="15" customHeight="1" x14ac:dyDescent="0.2">
      <c r="A16" s="80"/>
      <c r="B16" s="80" t="s">
        <v>171</v>
      </c>
      <c r="C16" s="206" t="s">
        <v>330</v>
      </c>
      <c r="D16" s="80"/>
      <c r="E16" s="80"/>
      <c r="F16" s="80"/>
      <c r="G16" s="80"/>
      <c r="H16" s="80"/>
      <c r="I16" s="242">
        <f t="shared" si="0"/>
        <v>0</v>
      </c>
      <c r="J16" s="85"/>
      <c r="K16" s="394">
        <f>'RAP OCT'!I15</f>
        <v>0</v>
      </c>
      <c r="L16" s="394">
        <f>'RAP NOV'!I15</f>
        <v>0</v>
      </c>
      <c r="M16" s="394">
        <f>'RAP DÉC'!I15</f>
        <v>0</v>
      </c>
    </row>
    <row r="17" spans="1:13" ht="15" customHeight="1" thickBot="1" x14ac:dyDescent="0.25">
      <c r="A17" s="80"/>
      <c r="B17" s="80"/>
      <c r="C17" s="206" t="s">
        <v>331</v>
      </c>
      <c r="D17" s="80"/>
      <c r="E17" s="80"/>
      <c r="F17" s="80"/>
      <c r="G17" s="80"/>
      <c r="H17" s="80"/>
      <c r="I17" s="344">
        <f t="shared" si="0"/>
        <v>0</v>
      </c>
      <c r="J17" s="85"/>
      <c r="K17" s="394">
        <f>'RAP OCT'!I16</f>
        <v>0</v>
      </c>
      <c r="L17" s="394">
        <f>'RAP NOV'!I16</f>
        <v>0</v>
      </c>
      <c r="M17" s="394">
        <f>'RAP DÉC'!I16</f>
        <v>0</v>
      </c>
    </row>
    <row r="18" spans="1:13" ht="15" customHeight="1" thickBot="1" x14ac:dyDescent="0.25">
      <c r="A18" s="80"/>
      <c r="B18" s="202" t="s">
        <v>332</v>
      </c>
      <c r="C18" s="80"/>
      <c r="D18" s="80"/>
      <c r="E18" s="80"/>
      <c r="F18" s="80"/>
      <c r="G18" s="80"/>
      <c r="H18" s="80"/>
      <c r="I18" s="80"/>
      <c r="J18" s="346">
        <f>SUM(I10:I17)</f>
        <v>0</v>
      </c>
      <c r="K18" s="397" t="s">
        <v>161</v>
      </c>
    </row>
    <row r="19" spans="1:13" ht="15" customHeight="1" thickTop="1" thickBot="1" x14ac:dyDescent="0.25">
      <c r="A19" s="80"/>
      <c r="B19" s="202" t="s">
        <v>333</v>
      </c>
      <c r="C19" s="80"/>
      <c r="D19" s="80"/>
      <c r="E19" s="80"/>
      <c r="F19" s="80"/>
      <c r="G19" s="80"/>
      <c r="H19" s="80"/>
      <c r="I19" s="80"/>
      <c r="J19" s="345">
        <f>SUM(J8:J18)</f>
        <v>0</v>
      </c>
    </row>
    <row r="20" spans="1:13" ht="15" customHeight="1" x14ac:dyDescent="0.2">
      <c r="A20" s="206"/>
      <c r="B20" s="206"/>
      <c r="C20" s="206"/>
      <c r="D20" s="80"/>
      <c r="E20" s="80"/>
      <c r="F20" s="80"/>
      <c r="G20" s="80"/>
      <c r="H20" s="80"/>
      <c r="I20" s="80"/>
      <c r="J20" s="86"/>
    </row>
    <row r="21" spans="1:13" ht="15" customHeight="1" x14ac:dyDescent="0.2">
      <c r="A21" s="206"/>
      <c r="B21" s="202" t="s">
        <v>204</v>
      </c>
      <c r="C21" s="206"/>
      <c r="D21" s="94"/>
      <c r="E21" s="94"/>
      <c r="F21" s="80"/>
      <c r="G21" s="80"/>
      <c r="H21" s="80"/>
      <c r="I21" s="80"/>
      <c r="J21" s="85"/>
    </row>
    <row r="22" spans="1:13" ht="15" customHeight="1" x14ac:dyDescent="0.2">
      <c r="A22" s="80" t="s">
        <v>174</v>
      </c>
      <c r="B22" s="80"/>
      <c r="C22" s="80"/>
      <c r="D22" s="80"/>
      <c r="E22" s="80"/>
      <c r="F22" s="80"/>
      <c r="G22" s="80"/>
      <c r="H22" s="80"/>
      <c r="I22" s="80"/>
      <c r="J22" s="85"/>
      <c r="K22" s="398" t="s">
        <v>219</v>
      </c>
      <c r="L22" s="398" t="s">
        <v>220</v>
      </c>
      <c r="M22" s="398" t="s">
        <v>221</v>
      </c>
    </row>
    <row r="23" spans="1:13" ht="15" customHeight="1" x14ac:dyDescent="0.2">
      <c r="A23" s="80" t="s">
        <v>334</v>
      </c>
      <c r="B23" s="80"/>
      <c r="C23" s="80"/>
      <c r="D23" s="80"/>
      <c r="E23" s="80"/>
      <c r="F23" s="80"/>
      <c r="G23" s="80"/>
      <c r="H23" s="99">
        <f>SUM(K23:M23)</f>
        <v>0</v>
      </c>
      <c r="I23" s="80"/>
      <c r="J23" s="85"/>
      <c r="K23" s="394">
        <f>'RAP OCT'!H22</f>
        <v>0</v>
      </c>
      <c r="L23" s="394">
        <f>'RAP NOV'!H22</f>
        <v>0</v>
      </c>
      <c r="M23" s="394">
        <f>'RAP DÉC'!H22</f>
        <v>0</v>
      </c>
    </row>
    <row r="24" spans="1:13" ht="15" customHeight="1" x14ac:dyDescent="0.2">
      <c r="A24" s="80" t="s">
        <v>335</v>
      </c>
      <c r="B24" s="80"/>
      <c r="C24" s="80"/>
      <c r="D24" s="80"/>
      <c r="E24" s="80"/>
      <c r="F24" s="80"/>
      <c r="G24" s="80"/>
      <c r="H24" s="244">
        <f>SUM(K24:M24)</f>
        <v>0</v>
      </c>
      <c r="I24" s="80"/>
      <c r="J24" s="85"/>
      <c r="K24" s="394">
        <f>'RAP OCT'!H23</f>
        <v>0</v>
      </c>
      <c r="L24" s="394">
        <f>'RAP NOV'!H23</f>
        <v>0</v>
      </c>
      <c r="M24" s="394">
        <f>'RAP DÉC'!H23</f>
        <v>0</v>
      </c>
    </row>
    <row r="25" spans="1:13" ht="15" customHeight="1" x14ac:dyDescent="0.2">
      <c r="A25" s="80" t="s">
        <v>336</v>
      </c>
      <c r="B25" s="80"/>
      <c r="C25" s="80"/>
      <c r="D25" s="80"/>
      <c r="E25" s="80"/>
      <c r="F25" s="80"/>
      <c r="G25" s="80"/>
      <c r="H25" s="244">
        <f>SUM(K25:M25)</f>
        <v>0</v>
      </c>
      <c r="I25" s="80"/>
      <c r="J25" s="85"/>
      <c r="K25" s="394">
        <f>'RAP OCT'!H24</f>
        <v>0</v>
      </c>
      <c r="L25" s="394">
        <f>'RAP NOV'!H24</f>
        <v>0</v>
      </c>
      <c r="M25" s="394">
        <f>'RAP DÉC'!H24</f>
        <v>0</v>
      </c>
    </row>
    <row r="26" spans="1:13" ht="15" customHeight="1" thickBot="1" x14ac:dyDescent="0.25">
      <c r="A26" s="80" t="s">
        <v>337</v>
      </c>
      <c r="B26" s="80"/>
      <c r="C26" s="80"/>
      <c r="D26" s="80"/>
      <c r="E26" s="80"/>
      <c r="F26" s="80"/>
      <c r="G26" s="80"/>
      <c r="H26" s="347">
        <f>SUM(K26:M26)</f>
        <v>0</v>
      </c>
      <c r="I26" s="80"/>
      <c r="J26" s="85"/>
      <c r="K26" s="394">
        <f>'RAP OCT'!H25</f>
        <v>0</v>
      </c>
      <c r="L26" s="394">
        <f>'RAP NOV'!H25</f>
        <v>0</v>
      </c>
      <c r="M26" s="394">
        <f>'RAP DÉC'!H25</f>
        <v>0</v>
      </c>
    </row>
    <row r="27" spans="1:13" ht="15" customHeight="1" x14ac:dyDescent="0.2">
      <c r="A27" s="206"/>
      <c r="B27" s="206" t="s">
        <v>338</v>
      </c>
      <c r="C27" s="206"/>
      <c r="D27" s="80"/>
      <c r="E27" s="80"/>
      <c r="F27" s="80"/>
      <c r="G27" s="80"/>
      <c r="H27" s="80"/>
      <c r="I27" s="109">
        <f>SUM(H23:H26)</f>
        <v>0</v>
      </c>
      <c r="J27" s="85"/>
      <c r="K27" s="398" t="s">
        <v>219</v>
      </c>
      <c r="L27" s="398" t="s">
        <v>220</v>
      </c>
      <c r="M27" s="398" t="s">
        <v>221</v>
      </c>
    </row>
    <row r="28" spans="1:13" ht="15" customHeight="1" x14ac:dyDescent="0.2">
      <c r="A28" s="206" t="s">
        <v>339</v>
      </c>
      <c r="B28" s="80"/>
      <c r="C28" s="80"/>
      <c r="D28" s="80"/>
      <c r="E28" s="94"/>
      <c r="F28" s="80"/>
      <c r="G28" s="80"/>
      <c r="H28" s="80"/>
      <c r="I28" s="243">
        <f t="shared" ref="I28:I39" si="1">SUM(K28:M28)</f>
        <v>0</v>
      </c>
      <c r="J28" s="85"/>
      <c r="K28" s="394">
        <f>'RAP OCT'!I26</f>
        <v>0</v>
      </c>
      <c r="L28" s="394">
        <f>'RAP NOV'!I26</f>
        <v>0</v>
      </c>
      <c r="M28" s="394">
        <f>'RAP DÉC'!I26</f>
        <v>0</v>
      </c>
    </row>
    <row r="29" spans="1:13" ht="15" customHeight="1" x14ac:dyDescent="0.2">
      <c r="A29" s="206" t="s">
        <v>340</v>
      </c>
      <c r="B29" s="80"/>
      <c r="C29" s="80"/>
      <c r="D29" s="80"/>
      <c r="E29" s="94"/>
      <c r="F29" s="80"/>
      <c r="G29" s="80"/>
      <c r="H29" s="80"/>
      <c r="I29" s="243">
        <f t="shared" si="1"/>
        <v>0</v>
      </c>
      <c r="J29" s="85"/>
      <c r="K29" s="394">
        <f>'RAP OCT'!I27</f>
        <v>0</v>
      </c>
      <c r="L29" s="394">
        <f>'RAP NOV'!I27</f>
        <v>0</v>
      </c>
      <c r="M29" s="394">
        <f>'RAP DÉC'!I27</f>
        <v>0</v>
      </c>
    </row>
    <row r="30" spans="1:13" ht="15" customHeight="1" x14ac:dyDescent="0.2">
      <c r="A30" s="206" t="s">
        <v>341</v>
      </c>
      <c r="B30" s="80"/>
      <c r="C30" s="80"/>
      <c r="D30" s="80"/>
      <c r="E30" s="94"/>
      <c r="F30" s="80"/>
      <c r="G30" s="80"/>
      <c r="H30" s="80"/>
      <c r="I30" s="243">
        <f t="shared" si="1"/>
        <v>0</v>
      </c>
      <c r="J30" s="85"/>
      <c r="K30" s="394">
        <f>'RAP OCT'!I28</f>
        <v>0</v>
      </c>
      <c r="L30" s="394">
        <f>'RAP NOV'!I28</f>
        <v>0</v>
      </c>
      <c r="M30" s="394">
        <f>'RAP DÉC'!I28</f>
        <v>0</v>
      </c>
    </row>
    <row r="31" spans="1:13" ht="15" customHeight="1" x14ac:dyDescent="0.2">
      <c r="A31" s="206" t="s">
        <v>342</v>
      </c>
      <c r="B31" s="80"/>
      <c r="C31" s="80"/>
      <c r="D31" s="80"/>
      <c r="E31" s="94"/>
      <c r="F31" s="80"/>
      <c r="G31" s="80"/>
      <c r="H31" s="80"/>
      <c r="I31" s="243">
        <f t="shared" si="1"/>
        <v>0</v>
      </c>
      <c r="J31" s="85"/>
      <c r="K31" s="394">
        <f>'RAP OCT'!I29</f>
        <v>0</v>
      </c>
      <c r="L31" s="394">
        <f>'RAP NOV'!I29</f>
        <v>0</v>
      </c>
      <c r="M31" s="394">
        <f>'RAP DÉC'!I29</f>
        <v>0</v>
      </c>
    </row>
    <row r="32" spans="1:13" ht="15" customHeight="1" x14ac:dyDescent="0.2">
      <c r="A32" s="206" t="s">
        <v>343</v>
      </c>
      <c r="B32" s="80"/>
      <c r="C32" s="80"/>
      <c r="D32" s="80"/>
      <c r="E32" s="94"/>
      <c r="F32" s="80"/>
      <c r="G32" s="80"/>
      <c r="H32" s="80"/>
      <c r="I32" s="243">
        <f t="shared" si="1"/>
        <v>0</v>
      </c>
      <c r="J32" s="85"/>
      <c r="K32" s="394">
        <f>'RAP OCT'!I30</f>
        <v>0</v>
      </c>
      <c r="L32" s="394">
        <f>'RAP NOV'!I30</f>
        <v>0</v>
      </c>
      <c r="M32" s="394">
        <f>'RAP DÉC'!I30</f>
        <v>0</v>
      </c>
    </row>
    <row r="33" spans="1:13" ht="15" customHeight="1" x14ac:dyDescent="0.2">
      <c r="A33" s="206" t="s">
        <v>344</v>
      </c>
      <c r="B33" s="80"/>
      <c r="C33" s="80"/>
      <c r="D33" s="80"/>
      <c r="E33" s="94"/>
      <c r="F33" s="80"/>
      <c r="G33" s="80"/>
      <c r="H33" s="80"/>
      <c r="I33" s="243">
        <f t="shared" si="1"/>
        <v>0</v>
      </c>
      <c r="J33" s="85"/>
      <c r="K33" s="394">
        <f>'RAP OCT'!I31</f>
        <v>0</v>
      </c>
      <c r="L33" s="394">
        <f>'RAP NOV'!I31</f>
        <v>0</v>
      </c>
      <c r="M33" s="394">
        <f>'RAP DÉC'!I31</f>
        <v>0</v>
      </c>
    </row>
    <row r="34" spans="1:13" ht="15" customHeight="1" x14ac:dyDescent="0.2">
      <c r="A34" s="206" t="s">
        <v>345</v>
      </c>
      <c r="B34" s="80"/>
      <c r="C34" s="80"/>
      <c r="D34" s="80"/>
      <c r="E34" s="94"/>
      <c r="F34" s="80"/>
      <c r="G34" s="80"/>
      <c r="H34" s="80"/>
      <c r="I34" s="243">
        <f t="shared" si="1"/>
        <v>0</v>
      </c>
      <c r="J34" s="85"/>
      <c r="K34" s="394">
        <f>'RAP OCT'!I32</f>
        <v>0</v>
      </c>
      <c r="L34" s="394">
        <f>'RAP NOV'!I32</f>
        <v>0</v>
      </c>
      <c r="M34" s="394">
        <f>'RAP DÉC'!I32</f>
        <v>0</v>
      </c>
    </row>
    <row r="35" spans="1:13" ht="15" customHeight="1" x14ac:dyDescent="0.2">
      <c r="A35" s="206" t="s">
        <v>346</v>
      </c>
      <c r="B35" s="80"/>
      <c r="C35" s="80"/>
      <c r="D35" s="80"/>
      <c r="E35" s="94"/>
      <c r="F35" s="80"/>
      <c r="G35" s="80"/>
      <c r="H35" s="80"/>
      <c r="I35" s="243">
        <f t="shared" si="1"/>
        <v>0</v>
      </c>
      <c r="J35" s="85"/>
      <c r="K35" s="394">
        <f>'RAP OCT'!I33</f>
        <v>0</v>
      </c>
      <c r="L35" s="394">
        <f>'RAP NOV'!I33</f>
        <v>0</v>
      </c>
      <c r="M35" s="394">
        <f>'RAP DÉC'!I33</f>
        <v>0</v>
      </c>
    </row>
    <row r="36" spans="1:13" ht="15" customHeight="1" x14ac:dyDescent="0.2">
      <c r="A36" s="206" t="s">
        <v>347</v>
      </c>
      <c r="B36" s="80"/>
      <c r="C36" s="80"/>
      <c r="D36" s="80"/>
      <c r="E36" s="94"/>
      <c r="F36" s="80"/>
      <c r="G36" s="80"/>
      <c r="H36" s="80"/>
      <c r="I36" s="243">
        <f t="shared" si="1"/>
        <v>0</v>
      </c>
      <c r="J36" s="85"/>
      <c r="K36" s="394">
        <f>'RAP OCT'!I34</f>
        <v>0</v>
      </c>
      <c r="L36" s="394">
        <f>'RAP NOV'!I34</f>
        <v>0</v>
      </c>
      <c r="M36" s="394">
        <f>'RAP DÉC'!I34</f>
        <v>0</v>
      </c>
    </row>
    <row r="37" spans="1:13" ht="15" customHeight="1" x14ac:dyDescent="0.2">
      <c r="A37" s="206" t="s">
        <v>347</v>
      </c>
      <c r="B37" s="80"/>
      <c r="C37" s="80"/>
      <c r="D37" s="80"/>
      <c r="E37" s="94"/>
      <c r="F37" s="80"/>
      <c r="G37" s="80"/>
      <c r="H37" s="80"/>
      <c r="I37" s="243">
        <f t="shared" ref="I37" si="2">SUM(K37:M37)</f>
        <v>0</v>
      </c>
      <c r="J37" s="85"/>
      <c r="K37" s="394">
        <f>'RAP OCT'!I35</f>
        <v>0</v>
      </c>
      <c r="L37" s="394">
        <f>'RAP NOV'!I35</f>
        <v>0</v>
      </c>
      <c r="M37" s="394">
        <f>'RAP DÉC'!I35</f>
        <v>0</v>
      </c>
    </row>
    <row r="38" spans="1:13" ht="15" customHeight="1" x14ac:dyDescent="0.2">
      <c r="A38" s="206" t="s">
        <v>348</v>
      </c>
      <c r="B38" s="80"/>
      <c r="C38" s="80"/>
      <c r="D38" s="80"/>
      <c r="E38" s="94"/>
      <c r="F38" s="80"/>
      <c r="G38" s="80"/>
      <c r="H38" s="80"/>
      <c r="I38" s="243">
        <f t="shared" si="1"/>
        <v>0</v>
      </c>
      <c r="J38" s="85"/>
      <c r="K38" s="394">
        <f>'RAP OCT'!I36</f>
        <v>0</v>
      </c>
      <c r="L38" s="394">
        <f>'RAP NOV'!I36</f>
        <v>0</v>
      </c>
      <c r="M38" s="394">
        <f>'RAP DÉC'!I36</f>
        <v>0</v>
      </c>
    </row>
    <row r="39" spans="1:13" ht="15" customHeight="1" x14ac:dyDescent="0.2">
      <c r="A39" s="206" t="s">
        <v>349</v>
      </c>
      <c r="B39" s="80"/>
      <c r="C39" s="80"/>
      <c r="D39" s="80"/>
      <c r="E39" s="94"/>
      <c r="F39" s="80"/>
      <c r="G39" s="80"/>
      <c r="H39" s="80"/>
      <c r="I39" s="243">
        <f t="shared" si="1"/>
        <v>0</v>
      </c>
      <c r="J39" s="85"/>
      <c r="K39" s="394">
        <f>'RAP OCT'!I37</f>
        <v>0</v>
      </c>
      <c r="L39" s="394">
        <f>'RAP NOV'!I37</f>
        <v>0</v>
      </c>
      <c r="M39" s="394">
        <f>'RAP DÉC'!I37</f>
        <v>0</v>
      </c>
    </row>
    <row r="40" spans="1:13" ht="15" customHeight="1" thickBot="1" x14ac:dyDescent="0.25">
      <c r="A40" s="206"/>
      <c r="B40" s="206"/>
      <c r="C40" s="206"/>
      <c r="D40" s="80"/>
      <c r="E40" s="80"/>
      <c r="F40" s="80"/>
      <c r="G40" s="80"/>
      <c r="H40" s="80"/>
      <c r="I40" s="80"/>
      <c r="J40" s="100"/>
    </row>
    <row r="41" spans="1:13" ht="15" customHeight="1" thickTop="1" x14ac:dyDescent="0.2">
      <c r="A41" s="206"/>
      <c r="B41" s="202" t="s">
        <v>350</v>
      </c>
      <c r="C41" s="206"/>
      <c r="D41" s="94"/>
      <c r="E41" s="80"/>
      <c r="F41" s="80"/>
      <c r="G41" s="80"/>
      <c r="H41" s="80"/>
      <c r="I41" s="80"/>
      <c r="J41" s="97">
        <f>SUM(I27:I39)</f>
        <v>0</v>
      </c>
    </row>
    <row r="42" spans="1:13" ht="15" customHeight="1" thickBot="1" x14ac:dyDescent="0.25">
      <c r="A42" s="202" t="s">
        <v>351</v>
      </c>
      <c r="B42" s="80"/>
      <c r="C42" s="80"/>
      <c r="D42" s="80"/>
      <c r="E42" s="80"/>
      <c r="F42" s="80"/>
      <c r="G42" s="80"/>
      <c r="H42" s="80"/>
      <c r="I42" s="80"/>
      <c r="J42" s="101">
        <f>SUM(J19-J41)</f>
        <v>0</v>
      </c>
      <c r="K42" s="397" t="s">
        <v>161</v>
      </c>
    </row>
    <row r="43" spans="1:13" ht="8.25" customHeight="1" thickTop="1" x14ac:dyDescent="0.2">
      <c r="A43" s="80"/>
      <c r="B43" s="80"/>
      <c r="C43" s="80"/>
      <c r="D43" s="80"/>
      <c r="E43" s="80"/>
      <c r="F43" s="80"/>
      <c r="G43" s="80"/>
      <c r="H43" s="80"/>
      <c r="I43" s="80"/>
      <c r="J43" s="88"/>
    </row>
    <row r="44" spans="1:13" ht="15" customHeight="1" x14ac:dyDescent="0.2">
      <c r="A44" s="598" t="s">
        <v>205</v>
      </c>
      <c r="B44" s="598"/>
      <c r="C44" s="598"/>
      <c r="D44" s="598"/>
      <c r="E44" s="598"/>
      <c r="F44" s="598"/>
      <c r="G44" s="598"/>
      <c r="H44" s="598"/>
      <c r="I44" s="598"/>
      <c r="J44" s="598"/>
    </row>
    <row r="45" spans="1:13" ht="8.25" customHeight="1" x14ac:dyDescent="0.2">
      <c r="A45" s="80"/>
      <c r="B45" s="80"/>
      <c r="C45" s="80"/>
      <c r="D45" s="80"/>
      <c r="E45" s="80"/>
      <c r="F45" s="80"/>
      <c r="G45" s="80"/>
      <c r="H45" s="80"/>
      <c r="I45" s="80"/>
      <c r="J45" s="80"/>
    </row>
    <row r="46" spans="1:13" ht="15" customHeight="1" x14ac:dyDescent="0.2">
      <c r="A46" s="207" t="s">
        <v>321</v>
      </c>
      <c r="B46" s="94"/>
      <c r="C46" s="231" t="s">
        <v>226</v>
      </c>
      <c r="D46" s="80" t="s">
        <v>352</v>
      </c>
      <c r="E46" s="80"/>
      <c r="F46" s="579">
        <f>DÉCEMBRE!P67</f>
        <v>0</v>
      </c>
      <c r="G46" s="579"/>
      <c r="H46" s="80"/>
      <c r="I46" s="80"/>
      <c r="J46" s="80"/>
    </row>
    <row r="47" spans="1:13" ht="15" customHeight="1" x14ac:dyDescent="0.2">
      <c r="A47" s="206" t="s">
        <v>353</v>
      </c>
      <c r="B47" s="94"/>
      <c r="C47" s="94"/>
      <c r="D47" s="80"/>
      <c r="E47" s="80"/>
      <c r="F47" s="590">
        <f>DÉCEMBRE!$P$68</f>
        <v>0</v>
      </c>
      <c r="G47" s="590"/>
      <c r="H47" s="80"/>
      <c r="I47" s="80"/>
      <c r="J47" s="80"/>
    </row>
    <row r="48" spans="1:13" ht="15" customHeight="1" x14ac:dyDescent="0.2">
      <c r="A48" s="206" t="s">
        <v>354</v>
      </c>
      <c r="B48" s="94"/>
      <c r="C48" s="94"/>
      <c r="D48" s="80"/>
      <c r="E48" s="80"/>
      <c r="F48" s="580">
        <f>SUM(F46:F47)</f>
        <v>0</v>
      </c>
      <c r="G48" s="580"/>
      <c r="H48" s="80"/>
      <c r="I48" s="80"/>
      <c r="J48" s="80"/>
    </row>
    <row r="49" spans="1:13" ht="15" customHeight="1" x14ac:dyDescent="0.2">
      <c r="A49" s="206" t="s">
        <v>355</v>
      </c>
      <c r="B49" s="94"/>
      <c r="C49" s="94"/>
      <c r="D49" s="80"/>
      <c r="E49" s="80"/>
      <c r="F49" s="580">
        <f>DÉCEMBRE!P69</f>
        <v>0</v>
      </c>
      <c r="G49" s="580"/>
      <c r="H49" s="80"/>
      <c r="I49" s="80"/>
      <c r="J49" s="80"/>
    </row>
    <row r="50" spans="1:13" ht="15" customHeight="1" x14ac:dyDescent="0.2">
      <c r="A50" s="80"/>
      <c r="B50" s="80"/>
      <c r="C50" s="80"/>
      <c r="D50" s="206" t="s">
        <v>356</v>
      </c>
      <c r="E50" s="94"/>
      <c r="F50" s="96"/>
      <c r="G50" s="102"/>
      <c r="H50" s="579">
        <f>SUM(F48)-SUM(F49)</f>
        <v>0</v>
      </c>
      <c r="I50" s="579"/>
      <c r="J50" s="579"/>
    </row>
    <row r="51" spans="1:13" ht="15" customHeight="1" x14ac:dyDescent="0.2">
      <c r="A51" s="80"/>
      <c r="B51" s="80"/>
      <c r="C51" s="80"/>
      <c r="D51" s="206" t="s">
        <v>357</v>
      </c>
      <c r="E51" s="94"/>
      <c r="F51" s="25"/>
      <c r="G51" s="80"/>
      <c r="H51" s="580">
        <f>DÉCEMBRE!$V$65</f>
        <v>0</v>
      </c>
      <c r="I51" s="580"/>
      <c r="J51" s="580"/>
    </row>
    <row r="52" spans="1:13" ht="15" customHeight="1" x14ac:dyDescent="0.2">
      <c r="A52" s="80"/>
      <c r="B52" s="80"/>
      <c r="C52" s="80"/>
      <c r="D52" s="206" t="s">
        <v>358</v>
      </c>
      <c r="E52" s="94"/>
      <c r="F52" s="25"/>
      <c r="G52" s="80"/>
      <c r="H52" s="580">
        <f>DÉCEMBRE!$V$75+DÉCEMBRE!$V$85+DÉCEMBRE!$V$95+DÉCEMBRE!$AA$65+DÉCEMBRE!$AA$75+DÉCEMBRE!$AA$85+DÉCEMBRE!$AA$95+DÉCEMBRE!$AF$65+DÉCEMBRE!$AF$75+DÉCEMBRE!$AF$85+DÉCEMBRE!$AF$95</f>
        <v>0</v>
      </c>
      <c r="I52" s="580"/>
      <c r="J52" s="580"/>
    </row>
    <row r="53" spans="1:13" ht="15" customHeight="1" x14ac:dyDescent="0.2">
      <c r="A53" s="80"/>
      <c r="B53" s="80"/>
      <c r="C53" s="80"/>
      <c r="D53" s="95" t="s">
        <v>206</v>
      </c>
      <c r="E53" s="94"/>
      <c r="F53" s="25"/>
      <c r="G53" s="80"/>
      <c r="H53" s="594">
        <f>SUM(H50:J52)</f>
        <v>0</v>
      </c>
      <c r="I53" s="594"/>
      <c r="J53" s="594"/>
    </row>
    <row r="54" spans="1:13" s="9" customFormat="1" ht="20.100000000000001" customHeight="1" x14ac:dyDescent="0.2">
      <c r="A54" s="431" t="s">
        <v>497</v>
      </c>
      <c r="B54" s="432"/>
      <c r="C54" s="432"/>
      <c r="D54" s="432"/>
      <c r="E54" s="432"/>
      <c r="F54" s="432"/>
      <c r="G54" s="432"/>
      <c r="H54" s="588" t="s">
        <v>456</v>
      </c>
      <c r="I54" s="588"/>
      <c r="J54" s="588"/>
      <c r="K54" s="433"/>
      <c r="L54" s="433"/>
      <c r="M54" s="433"/>
    </row>
    <row r="55" spans="1:13" ht="15" customHeight="1" x14ac:dyDescent="0.2">
      <c r="A55" s="598" t="s">
        <v>207</v>
      </c>
      <c r="B55" s="598"/>
      <c r="C55" s="598"/>
      <c r="D55" s="598"/>
      <c r="E55" s="598"/>
      <c r="F55" s="598"/>
      <c r="G55" s="598"/>
      <c r="H55" s="598"/>
      <c r="I55" s="598"/>
      <c r="J55" s="598"/>
    </row>
    <row r="56" spans="1:13" ht="15" customHeight="1" x14ac:dyDescent="0.2">
      <c r="A56" s="592"/>
      <c r="B56" s="592"/>
      <c r="C56" s="592"/>
      <c r="D56" s="592"/>
      <c r="E56" s="592"/>
      <c r="F56" s="592"/>
      <c r="G56" s="592"/>
      <c r="H56" s="592"/>
      <c r="I56" s="592"/>
      <c r="J56" s="592"/>
    </row>
    <row r="57" spans="1:13" ht="15" customHeight="1" x14ac:dyDescent="0.2">
      <c r="A57" s="592"/>
      <c r="B57" s="592"/>
      <c r="C57" s="592"/>
      <c r="D57" s="592"/>
      <c r="E57" s="592"/>
      <c r="F57" s="592"/>
      <c r="G57" s="592"/>
      <c r="H57" s="592"/>
      <c r="I57" s="592"/>
      <c r="J57" s="592"/>
    </row>
    <row r="58" spans="1:13" ht="15" customHeight="1" x14ac:dyDescent="0.2">
      <c r="A58" s="592"/>
      <c r="B58" s="592"/>
      <c r="C58" s="592"/>
      <c r="D58" s="592"/>
      <c r="E58" s="592"/>
      <c r="F58" s="592"/>
      <c r="G58" s="592"/>
      <c r="H58" s="592"/>
      <c r="I58" s="592"/>
      <c r="J58" s="592"/>
    </row>
    <row r="59" spans="1:13" ht="15" customHeight="1" x14ac:dyDescent="0.2">
      <c r="A59" s="592"/>
      <c r="B59" s="592"/>
      <c r="C59" s="592"/>
      <c r="D59" s="592"/>
      <c r="E59" s="592"/>
      <c r="F59" s="592"/>
      <c r="G59" s="592"/>
      <c r="H59" s="592"/>
      <c r="I59" s="592"/>
      <c r="J59" s="592"/>
    </row>
    <row r="60" spans="1:13" ht="8.25" customHeight="1" thickBot="1" x14ac:dyDescent="0.25">
      <c r="A60" s="103"/>
      <c r="B60" s="103"/>
      <c r="C60" s="103"/>
      <c r="D60" s="103"/>
      <c r="E60" s="103"/>
      <c r="F60" s="103"/>
      <c r="G60" s="103"/>
      <c r="H60" s="103"/>
      <c r="I60" s="103"/>
      <c r="J60" s="103"/>
    </row>
    <row r="61" spans="1:13" ht="15" customHeight="1" x14ac:dyDescent="0.2">
      <c r="A61" s="599" t="s">
        <v>458</v>
      </c>
      <c r="B61" s="597"/>
      <c r="C61" s="597"/>
      <c r="D61" s="597"/>
      <c r="E61" s="597"/>
      <c r="F61" s="597"/>
      <c r="G61" s="597"/>
      <c r="H61" s="597"/>
      <c r="I61" s="597"/>
      <c r="J61" s="597"/>
    </row>
    <row r="62" spans="1:13" ht="15" customHeight="1" x14ac:dyDescent="0.2">
      <c r="A62" s="80"/>
      <c r="B62" s="80"/>
      <c r="C62" s="80"/>
      <c r="D62" s="80"/>
      <c r="E62" s="80"/>
      <c r="F62" s="80"/>
      <c r="G62" s="80"/>
      <c r="H62" s="80"/>
      <c r="I62" s="80"/>
      <c r="J62" s="80"/>
    </row>
    <row r="63" spans="1:13" ht="15" customHeight="1" x14ac:dyDescent="0.2">
      <c r="A63" s="591"/>
      <c r="B63" s="591"/>
      <c r="C63" s="591"/>
      <c r="D63" s="104" t="s">
        <v>208</v>
      </c>
      <c r="E63" s="80"/>
      <c r="F63" s="80"/>
      <c r="G63" s="591"/>
      <c r="H63" s="591"/>
      <c r="I63" s="591"/>
      <c r="J63" s="104" t="s">
        <v>208</v>
      </c>
    </row>
    <row r="64" spans="1:13" ht="15" customHeight="1" x14ac:dyDescent="0.2">
      <c r="A64" s="80"/>
      <c r="B64" s="80"/>
      <c r="C64" s="80"/>
      <c r="D64" s="80"/>
      <c r="E64" s="80"/>
      <c r="F64" s="80"/>
      <c r="G64" s="80"/>
      <c r="H64" s="80"/>
      <c r="I64" s="80"/>
      <c r="J64" s="80"/>
    </row>
    <row r="65" spans="1:10" ht="15" customHeight="1" x14ac:dyDescent="0.2">
      <c r="A65" s="584"/>
      <c r="B65" s="584"/>
      <c r="C65" s="584"/>
      <c r="D65" s="458" t="s">
        <v>3</v>
      </c>
      <c r="E65" s="80"/>
      <c r="F65" s="80"/>
      <c r="G65" s="591"/>
      <c r="H65" s="591"/>
      <c r="I65" s="591"/>
      <c r="J65" s="104" t="s">
        <v>208</v>
      </c>
    </row>
    <row r="66" spans="1:10" ht="6" customHeight="1" thickBot="1" x14ac:dyDescent="0.25">
      <c r="A66" s="92"/>
      <c r="B66" s="92"/>
      <c r="C66" s="92"/>
      <c r="D66" s="92"/>
      <c r="E66" s="92"/>
      <c r="F66" s="92"/>
      <c r="G66" s="92"/>
      <c r="H66" s="92"/>
      <c r="I66" s="92"/>
      <c r="J66" s="92"/>
    </row>
    <row r="67" spans="1:10" ht="15" customHeight="1" x14ac:dyDescent="0.2">
      <c r="A67" s="80"/>
      <c r="B67" s="80"/>
      <c r="C67" s="80"/>
      <c r="D67" s="80"/>
      <c r="E67" s="80"/>
      <c r="F67" s="80"/>
      <c r="G67" s="80"/>
      <c r="H67" s="80"/>
      <c r="I67" s="80"/>
      <c r="J67" s="375" t="s">
        <v>475</v>
      </c>
    </row>
    <row r="68" spans="1:10" ht="15" customHeight="1" x14ac:dyDescent="0.2">
      <c r="A68" s="372" t="s">
        <v>457</v>
      </c>
      <c r="B68" s="94"/>
      <c r="C68" s="94"/>
      <c r="D68" s="94"/>
      <c r="E68" s="94"/>
      <c r="F68" s="94"/>
      <c r="G68" s="94"/>
      <c r="H68" s="94"/>
      <c r="I68" s="80"/>
      <c r="J68" s="80"/>
    </row>
    <row r="69" spans="1:10" ht="15" customHeight="1" x14ac:dyDescent="0.2">
      <c r="A69" s="202" t="s">
        <v>307</v>
      </c>
      <c r="B69" s="95"/>
      <c r="C69" s="95"/>
      <c r="D69" s="95"/>
      <c r="E69" s="95"/>
      <c r="F69" s="95"/>
      <c r="G69" s="94"/>
      <c r="H69" s="94"/>
      <c r="I69" s="80"/>
      <c r="J69" s="80"/>
    </row>
    <row r="70" spans="1:10" ht="15" customHeight="1" x14ac:dyDescent="0.2"/>
    <row r="71" spans="1:10" ht="15" customHeight="1" x14ac:dyDescent="0.2"/>
    <row r="72" spans="1:10" ht="15" customHeight="1" x14ac:dyDescent="0.2"/>
    <row r="73" spans="1:10" ht="15" customHeight="1" x14ac:dyDescent="0.2"/>
    <row r="74" spans="1:10" ht="15" customHeight="1" x14ac:dyDescent="0.2"/>
    <row r="75" spans="1:10" ht="15" customHeight="1" x14ac:dyDescent="0.2"/>
    <row r="76" spans="1:10" ht="15" customHeight="1" x14ac:dyDescent="0.2"/>
    <row r="77" spans="1:10" ht="15" customHeight="1" x14ac:dyDescent="0.2"/>
    <row r="78" spans="1:10" ht="15" customHeight="1" x14ac:dyDescent="0.2"/>
    <row r="79" spans="1:10" ht="15" customHeight="1" x14ac:dyDescent="0.2"/>
    <row r="80" spans="1:10" ht="15" customHeight="1" x14ac:dyDescent="0.2"/>
    <row r="81" ht="15" customHeight="1" x14ac:dyDescent="0.2"/>
    <row r="82" ht="15" customHeight="1" x14ac:dyDescent="0.2"/>
  </sheetData>
  <sheetProtection algorithmName="SHA-512" hashValue="E6NFHCE5w8i+TqwuFlhTgzersZSAuXIG7ZaVaH1EgjCCAAW1mZ+G0KkbTb1UjlLKku5m/2DhxpGKXkLn7gRdEQ==" saltValue="W/PB5mptbIg/cJ514gOtFQ==" spinCount="100000" sheet="1" objects="1" scenarios="1" formatColumns="0" formatRows="0"/>
  <mergeCells count="25">
    <mergeCell ref="A1:J1"/>
    <mergeCell ref="A2:J2"/>
    <mergeCell ref="A5:J5"/>
    <mergeCell ref="A61:J61"/>
    <mergeCell ref="H50:J50"/>
    <mergeCell ref="H51:J51"/>
    <mergeCell ref="H52:J52"/>
    <mergeCell ref="H53:J53"/>
    <mergeCell ref="F48:G48"/>
    <mergeCell ref="F49:G49"/>
    <mergeCell ref="H54:J54"/>
    <mergeCell ref="A55:J55"/>
    <mergeCell ref="A44:J44"/>
    <mergeCell ref="F46:G46"/>
    <mergeCell ref="F47:G47"/>
    <mergeCell ref="A6:J6"/>
    <mergeCell ref="A63:C63"/>
    <mergeCell ref="A65:C65"/>
    <mergeCell ref="G63:I63"/>
    <mergeCell ref="G65:I65"/>
    <mergeCell ref="G4:I4"/>
    <mergeCell ref="A56:J56"/>
    <mergeCell ref="A57:J57"/>
    <mergeCell ref="A58:J58"/>
    <mergeCell ref="A59:J59"/>
  </mergeCells>
  <phoneticPr fontId="4" type="noConversion"/>
  <printOptions horizontalCentered="1"/>
  <pageMargins left="0" right="0" top="0" bottom="0" header="0.3" footer="0.3"/>
  <pageSetup paperSize="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50"/>
  <sheetViews>
    <sheetView showGridLines="0" zoomScaleNormal="100" workbookViewId="0">
      <selection activeCell="J7" sqref="J7"/>
    </sheetView>
  </sheetViews>
  <sheetFormatPr defaultColWidth="9.140625" defaultRowHeight="15.6" customHeight="1" x14ac:dyDescent="0.2"/>
  <cols>
    <col min="1" max="7" width="9.140625" customWidth="1"/>
    <col min="8" max="10" width="11.7109375" customWidth="1"/>
    <col min="11" max="256" width="11.42578125" customWidth="1"/>
  </cols>
  <sheetData>
    <row r="1" spans="1:11" ht="15.6" customHeight="1" x14ac:dyDescent="0.2">
      <c r="A1" s="80"/>
      <c r="B1" s="80"/>
      <c r="C1" s="80"/>
      <c r="D1" s="80"/>
      <c r="E1" s="80"/>
      <c r="F1" s="80"/>
      <c r="G1" s="80"/>
      <c r="H1" s="80"/>
      <c r="I1" s="80"/>
      <c r="J1" s="80"/>
      <c r="K1" s="80"/>
    </row>
    <row r="2" spans="1:11" ht="15.6" customHeight="1" x14ac:dyDescent="0.25">
      <c r="A2" s="565" t="str">
        <f>JANVIER!H10</f>
        <v xml:space="preserve">SYNDICAT DES MÉTALLOS SL </v>
      </c>
      <c r="B2" s="565"/>
      <c r="C2" s="565"/>
      <c r="D2" s="565"/>
      <c r="E2" s="565"/>
      <c r="F2" s="565"/>
      <c r="G2" s="565"/>
      <c r="H2" s="565"/>
      <c r="I2" s="565"/>
      <c r="J2" s="565"/>
      <c r="K2" s="80"/>
    </row>
    <row r="3" spans="1:11" ht="15.6" customHeight="1" x14ac:dyDescent="0.25">
      <c r="A3" s="565" t="s">
        <v>320</v>
      </c>
      <c r="B3" s="565"/>
      <c r="C3" s="565"/>
      <c r="D3" s="565"/>
      <c r="E3" s="565"/>
      <c r="F3" s="565"/>
      <c r="G3" s="565"/>
      <c r="H3" s="565"/>
      <c r="I3" s="565"/>
      <c r="J3" s="565"/>
      <c r="K3" s="80"/>
    </row>
    <row r="4" spans="1:11" ht="15.6" customHeight="1" x14ac:dyDescent="0.25">
      <c r="A4" s="83"/>
      <c r="B4" s="83"/>
      <c r="C4" s="83"/>
      <c r="D4" s="83"/>
      <c r="E4" s="142"/>
      <c r="F4" s="143" t="s">
        <v>291</v>
      </c>
      <c r="G4" s="144">
        <f>JANVIER!E11</f>
        <v>0</v>
      </c>
      <c r="H4" s="80"/>
      <c r="I4" s="80"/>
      <c r="J4" s="80"/>
      <c r="K4" s="80"/>
    </row>
    <row r="5" spans="1:11" ht="15.6" customHeight="1" x14ac:dyDescent="0.2">
      <c r="A5" s="80" t="s">
        <v>161</v>
      </c>
      <c r="B5" s="80"/>
      <c r="C5" s="80"/>
      <c r="D5" s="80"/>
      <c r="E5" s="80"/>
      <c r="F5" s="80"/>
      <c r="G5" s="364" t="s">
        <v>459</v>
      </c>
      <c r="H5" s="82" t="s">
        <v>162</v>
      </c>
      <c r="J5" s="80"/>
      <c r="K5" s="80"/>
    </row>
    <row r="6" spans="1:11" ht="15.6" customHeight="1" thickBot="1" x14ac:dyDescent="0.25">
      <c r="A6" s="80"/>
      <c r="B6" s="80"/>
      <c r="C6" s="80"/>
      <c r="D6" s="80"/>
      <c r="E6" s="80"/>
      <c r="F6" s="80"/>
      <c r="G6" s="80"/>
      <c r="H6" s="80"/>
      <c r="I6" s="80"/>
      <c r="J6" s="80"/>
      <c r="K6" s="80"/>
    </row>
    <row r="7" spans="1:11" ht="15.6" customHeight="1" x14ac:dyDescent="0.2">
      <c r="A7" s="80" t="s">
        <v>227</v>
      </c>
      <c r="B7" s="80"/>
      <c r="C7" s="80"/>
      <c r="D7" s="80"/>
      <c r="E7" s="80"/>
      <c r="F7" s="80"/>
      <c r="G7" s="80"/>
      <c r="H7" s="80"/>
      <c r="I7" s="80"/>
      <c r="J7" s="93">
        <f>JANVIER!J21</f>
        <v>0</v>
      </c>
      <c r="K7" s="80"/>
    </row>
    <row r="8" spans="1:11" ht="15.6" customHeight="1" thickBot="1" x14ac:dyDescent="0.25">
      <c r="A8" s="83" t="s">
        <v>165</v>
      </c>
      <c r="B8" s="83"/>
      <c r="C8" s="83"/>
      <c r="D8" s="83"/>
      <c r="E8" s="83"/>
      <c r="F8" s="80"/>
      <c r="G8" s="80"/>
      <c r="H8" s="80"/>
      <c r="I8" s="80"/>
      <c r="J8" s="84"/>
      <c r="K8" s="80"/>
    </row>
    <row r="9" spans="1:11" ht="15.6" customHeight="1" x14ac:dyDescent="0.2">
      <c r="A9" s="80" t="s">
        <v>166</v>
      </c>
      <c r="B9" s="80"/>
      <c r="C9" s="80"/>
      <c r="D9" s="80"/>
      <c r="E9" s="80"/>
      <c r="F9" s="80"/>
      <c r="G9" s="80"/>
      <c r="H9" s="80"/>
      <c r="I9" s="93">
        <f>JANVIER!B7</f>
        <v>0</v>
      </c>
      <c r="J9" s="85"/>
      <c r="K9" s="80"/>
    </row>
    <row r="10" spans="1:11" ht="15.6" customHeight="1" x14ac:dyDescent="0.2">
      <c r="A10" s="80" t="s">
        <v>167</v>
      </c>
      <c r="B10" s="80"/>
      <c r="C10" s="80"/>
      <c r="D10" s="80"/>
      <c r="E10" s="80"/>
      <c r="F10" s="80"/>
      <c r="G10" s="80"/>
      <c r="H10" s="80"/>
      <c r="I10" s="232">
        <f>JANVIER!C7</f>
        <v>0</v>
      </c>
      <c r="J10" s="85"/>
      <c r="K10" s="80"/>
    </row>
    <row r="11" spans="1:11" ht="15.6" customHeight="1" x14ac:dyDescent="0.2">
      <c r="A11" s="80" t="s">
        <v>168</v>
      </c>
      <c r="B11" s="80"/>
      <c r="C11" s="80"/>
      <c r="D11" s="80"/>
      <c r="E11" s="80"/>
      <c r="F11" s="80"/>
      <c r="G11" s="80"/>
      <c r="H11" s="80"/>
      <c r="I11" s="232">
        <f>JANVIER!D7</f>
        <v>0</v>
      </c>
      <c r="J11" s="85"/>
      <c r="K11" s="80"/>
    </row>
    <row r="12" spans="1:11" ht="15.6" customHeight="1" x14ac:dyDescent="0.2">
      <c r="A12" s="80" t="s">
        <v>197</v>
      </c>
      <c r="B12" s="80"/>
      <c r="C12" s="80"/>
      <c r="D12" s="80"/>
      <c r="E12" s="80"/>
      <c r="F12" s="80"/>
      <c r="G12" s="80"/>
      <c r="H12" s="80"/>
      <c r="I12" s="232">
        <f>JANVIER!E7</f>
        <v>0</v>
      </c>
      <c r="J12" s="85"/>
      <c r="K12" s="80"/>
    </row>
    <row r="13" spans="1:11" ht="15.6" customHeight="1" x14ac:dyDescent="0.2">
      <c r="A13" s="80" t="s">
        <v>169</v>
      </c>
      <c r="B13" s="80"/>
      <c r="C13" s="80"/>
      <c r="D13" s="80"/>
      <c r="E13" s="80"/>
      <c r="F13" s="80"/>
      <c r="G13" s="80"/>
      <c r="H13" s="80"/>
      <c r="I13" s="232">
        <f>JANVIER!F7</f>
        <v>0</v>
      </c>
      <c r="J13" s="85"/>
      <c r="K13" s="80"/>
    </row>
    <row r="14" spans="1:11" ht="15.6" customHeight="1" x14ac:dyDescent="0.2">
      <c r="A14" s="80" t="s">
        <v>170</v>
      </c>
      <c r="B14" s="80"/>
      <c r="C14" s="80"/>
      <c r="D14" s="80"/>
      <c r="E14" s="80"/>
      <c r="F14" s="80"/>
      <c r="G14" s="80"/>
      <c r="H14" s="80"/>
      <c r="I14" s="232">
        <f>SUM(JANVIER!L7:O7)</f>
        <v>0</v>
      </c>
      <c r="J14" s="85"/>
      <c r="K14" s="80"/>
    </row>
    <row r="15" spans="1:11" ht="15.6" customHeight="1" x14ac:dyDescent="0.2">
      <c r="A15" s="80"/>
      <c r="B15" s="80" t="s">
        <v>171</v>
      </c>
      <c r="C15" s="206" t="s">
        <v>264</v>
      </c>
      <c r="D15" s="80"/>
      <c r="E15" s="80"/>
      <c r="F15" s="80"/>
      <c r="G15" s="80"/>
      <c r="H15" s="80"/>
      <c r="I15" s="232">
        <f>SUM(JANVIER!Q7:R7)</f>
        <v>0</v>
      </c>
      <c r="J15" s="85"/>
      <c r="K15" s="80"/>
    </row>
    <row r="16" spans="1:11" ht="15.6" customHeight="1" thickBot="1" x14ac:dyDescent="0.25">
      <c r="A16" s="80"/>
      <c r="B16" s="80"/>
      <c r="C16" s="107" t="s">
        <v>265</v>
      </c>
      <c r="D16" s="80"/>
      <c r="E16" s="80"/>
      <c r="F16" s="80"/>
      <c r="G16" s="80"/>
      <c r="H16" s="80"/>
      <c r="I16" s="233">
        <f>JANVIER!P7</f>
        <v>0</v>
      </c>
      <c r="J16" s="85"/>
      <c r="K16" s="80"/>
    </row>
    <row r="17" spans="1:11" ht="15.6" customHeight="1" thickBot="1" x14ac:dyDescent="0.25">
      <c r="A17" s="80"/>
      <c r="B17" s="83" t="s">
        <v>172</v>
      </c>
      <c r="C17" s="80"/>
      <c r="D17" s="80"/>
      <c r="E17" s="80"/>
      <c r="F17" s="80"/>
      <c r="G17" s="80"/>
      <c r="H17" s="80"/>
      <c r="I17" s="83"/>
      <c r="J17" s="97">
        <f>SUM(I9:I16)</f>
        <v>0</v>
      </c>
      <c r="K17" s="80"/>
    </row>
    <row r="18" spans="1:11" ht="15.6" customHeight="1" thickTop="1" thickBot="1" x14ac:dyDescent="0.25">
      <c r="A18" s="80"/>
      <c r="B18" s="83" t="s">
        <v>228</v>
      </c>
      <c r="C18" s="80"/>
      <c r="D18" s="80"/>
      <c r="E18" s="80"/>
      <c r="F18" s="80"/>
      <c r="G18" s="80"/>
      <c r="H18" s="80"/>
      <c r="I18" s="80"/>
      <c r="J18" s="239">
        <f>SUM(J7+J17)</f>
        <v>0</v>
      </c>
      <c r="K18" s="80"/>
    </row>
    <row r="19" spans="1:11" ht="15.6" customHeight="1" x14ac:dyDescent="0.2">
      <c r="A19" s="80"/>
      <c r="B19" s="80"/>
      <c r="C19" s="80"/>
      <c r="D19" s="80"/>
      <c r="E19" s="80"/>
      <c r="F19" s="80"/>
      <c r="G19" s="80"/>
      <c r="H19" s="80"/>
      <c r="I19" s="80"/>
      <c r="J19" s="86" t="s">
        <v>161</v>
      </c>
      <c r="K19" s="80"/>
    </row>
    <row r="20" spans="1:11" ht="15.6" customHeight="1" x14ac:dyDescent="0.2">
      <c r="A20" s="83" t="s">
        <v>173</v>
      </c>
      <c r="B20" s="80"/>
      <c r="C20" s="80"/>
      <c r="D20" s="80"/>
      <c r="E20" s="80"/>
      <c r="F20" s="80"/>
      <c r="G20" s="80"/>
      <c r="H20" s="80"/>
      <c r="I20" s="80"/>
      <c r="J20" s="85"/>
      <c r="K20" s="80"/>
    </row>
    <row r="21" spans="1:11" ht="15.6" customHeight="1" thickBot="1" x14ac:dyDescent="0.25">
      <c r="A21" s="80" t="s">
        <v>174</v>
      </c>
      <c r="B21" s="80"/>
      <c r="C21" s="80"/>
      <c r="D21" s="80"/>
      <c r="E21" s="80"/>
      <c r="F21" s="80"/>
      <c r="G21" s="80"/>
      <c r="H21" s="80"/>
      <c r="I21" s="80"/>
      <c r="J21" s="85"/>
      <c r="K21" s="80"/>
    </row>
    <row r="22" spans="1:11" ht="15.6" customHeight="1" x14ac:dyDescent="0.2">
      <c r="A22" s="80" t="s">
        <v>175</v>
      </c>
      <c r="B22" s="80"/>
      <c r="C22" s="80"/>
      <c r="D22" s="80"/>
      <c r="E22" s="80"/>
      <c r="F22" s="80"/>
      <c r="G22" s="80"/>
      <c r="H22" s="93">
        <f>JANVIER!U7</f>
        <v>0</v>
      </c>
      <c r="I22" s="80"/>
      <c r="J22" s="85"/>
      <c r="K22" s="80"/>
    </row>
    <row r="23" spans="1:11" ht="15.6" customHeight="1" x14ac:dyDescent="0.2">
      <c r="A23" s="80" t="s">
        <v>229</v>
      </c>
      <c r="B23" s="80"/>
      <c r="C23" s="80"/>
      <c r="D23" s="80"/>
      <c r="E23" s="80"/>
      <c r="F23" s="80"/>
      <c r="G23" s="80"/>
      <c r="H23" s="234">
        <f>JANVIER!V7</f>
        <v>0</v>
      </c>
      <c r="I23" s="80"/>
      <c r="J23" s="85"/>
      <c r="K23" s="80"/>
    </row>
    <row r="24" spans="1:11" ht="15.6" customHeight="1" thickBot="1" x14ac:dyDescent="0.25">
      <c r="A24" s="80" t="s">
        <v>177</v>
      </c>
      <c r="B24" s="80"/>
      <c r="C24" s="80"/>
      <c r="D24" s="80"/>
      <c r="E24" s="80"/>
      <c r="F24" s="80"/>
      <c r="G24" s="80"/>
      <c r="H24" s="234">
        <f>SUM(JANVIER!W7:X7)</f>
        <v>0</v>
      </c>
      <c r="I24" s="80"/>
      <c r="J24" s="85"/>
      <c r="K24" s="80"/>
    </row>
    <row r="25" spans="1:11" ht="15.6" customHeight="1" thickBot="1" x14ac:dyDescent="0.25">
      <c r="A25" s="80" t="s">
        <v>178</v>
      </c>
      <c r="B25" s="80"/>
      <c r="C25" s="80"/>
      <c r="D25" s="80"/>
      <c r="E25" s="80"/>
      <c r="F25" s="80"/>
      <c r="G25" s="80"/>
      <c r="H25" s="233">
        <f>JANVIER!Y7</f>
        <v>0</v>
      </c>
      <c r="I25" s="238">
        <f>SUM(H22:H25)</f>
        <v>0</v>
      </c>
      <c r="J25" s="85"/>
      <c r="K25" s="80"/>
    </row>
    <row r="26" spans="1:11" ht="15.6" customHeight="1" x14ac:dyDescent="0.2">
      <c r="A26" s="80" t="s">
        <v>179</v>
      </c>
      <c r="B26" s="80"/>
      <c r="C26" s="80"/>
      <c r="D26" s="80"/>
      <c r="E26" s="80"/>
      <c r="F26" s="80"/>
      <c r="G26" s="80"/>
      <c r="H26" s="87"/>
      <c r="I26" s="232">
        <f>JANVIER!Z7</f>
        <v>0</v>
      </c>
      <c r="J26" s="85"/>
      <c r="K26" s="80"/>
    </row>
    <row r="27" spans="1:11" ht="15.6" customHeight="1" x14ac:dyDescent="0.2">
      <c r="A27" s="80" t="s">
        <v>180</v>
      </c>
      <c r="B27" s="80"/>
      <c r="C27" s="80"/>
      <c r="D27" s="80"/>
      <c r="E27" s="80"/>
      <c r="F27" s="80"/>
      <c r="G27" s="80"/>
      <c r="H27" s="80"/>
      <c r="I27" s="232">
        <f>JANVIER!AA7</f>
        <v>0</v>
      </c>
      <c r="J27" s="85"/>
      <c r="K27" s="80"/>
    </row>
    <row r="28" spans="1:11" ht="15.6" customHeight="1" x14ac:dyDescent="0.2">
      <c r="A28" s="80" t="s">
        <v>198</v>
      </c>
      <c r="B28" s="80"/>
      <c r="C28" s="80"/>
      <c r="D28" s="80"/>
      <c r="E28" s="80"/>
      <c r="F28" s="80"/>
      <c r="G28" s="80"/>
      <c r="H28" s="80"/>
      <c r="I28" s="232">
        <f>JANVIER!AB7</f>
        <v>0</v>
      </c>
      <c r="J28" s="85"/>
      <c r="K28" s="80"/>
    </row>
    <row r="29" spans="1:11" ht="15.6" customHeight="1" x14ac:dyDescent="0.2">
      <c r="A29" s="80" t="s">
        <v>181</v>
      </c>
      <c r="B29" s="80"/>
      <c r="C29" s="80"/>
      <c r="D29" s="80"/>
      <c r="E29" s="80"/>
      <c r="F29" s="80"/>
      <c r="G29" s="80"/>
      <c r="H29" s="80"/>
      <c r="I29" s="232">
        <f>JANVIER!AC7</f>
        <v>0</v>
      </c>
      <c r="J29" s="85"/>
      <c r="K29" s="80"/>
    </row>
    <row r="30" spans="1:11" ht="15.6" customHeight="1" x14ac:dyDescent="0.2">
      <c r="A30" s="80" t="s">
        <v>182</v>
      </c>
      <c r="B30" s="80"/>
      <c r="C30" s="80"/>
      <c r="D30" s="80"/>
      <c r="E30" s="80"/>
      <c r="F30" s="80"/>
      <c r="G30" s="80"/>
      <c r="H30" s="80"/>
      <c r="I30" s="232">
        <f>JANVIER!AD7</f>
        <v>0</v>
      </c>
      <c r="J30" s="85"/>
      <c r="K30" s="80"/>
    </row>
    <row r="31" spans="1:11" ht="15.6" customHeight="1" x14ac:dyDescent="0.2">
      <c r="A31" s="80" t="s">
        <v>183</v>
      </c>
      <c r="B31" s="80"/>
      <c r="C31" s="80"/>
      <c r="D31" s="80"/>
      <c r="E31" s="80"/>
      <c r="F31" s="80"/>
      <c r="G31" s="80"/>
      <c r="H31" s="80"/>
      <c r="I31" s="232">
        <f>JANVIER!AE7</f>
        <v>0</v>
      </c>
      <c r="J31" s="85"/>
      <c r="K31" s="80"/>
    </row>
    <row r="32" spans="1:11" ht="15.6" customHeight="1" x14ac:dyDescent="0.2">
      <c r="A32" s="80" t="s">
        <v>184</v>
      </c>
      <c r="B32" s="80"/>
      <c r="C32" s="80"/>
      <c r="D32" s="80"/>
      <c r="E32" s="80"/>
      <c r="F32" s="80"/>
      <c r="G32" s="80"/>
      <c r="H32" s="80"/>
      <c r="I32" s="232">
        <f>JANVIER!AF7</f>
        <v>0</v>
      </c>
      <c r="J32" s="85"/>
      <c r="K32" s="80"/>
    </row>
    <row r="33" spans="1:11" ht="15.6" customHeight="1" x14ac:dyDescent="0.2">
      <c r="A33" s="80" t="s">
        <v>185</v>
      </c>
      <c r="B33" s="80"/>
      <c r="C33" s="80"/>
      <c r="D33" s="80"/>
      <c r="E33" s="80"/>
      <c r="F33" s="80"/>
      <c r="G33" s="80"/>
      <c r="H33" s="80"/>
      <c r="I33" s="232">
        <f>JANVIER!AG7</f>
        <v>0</v>
      </c>
      <c r="J33" s="85"/>
      <c r="K33" s="80"/>
    </row>
    <row r="34" spans="1:11" ht="15.6" customHeight="1" x14ac:dyDescent="0.2">
      <c r="A34" s="80" t="s">
        <v>186</v>
      </c>
      <c r="B34" s="80"/>
      <c r="C34" s="80"/>
      <c r="D34" s="80"/>
      <c r="E34" s="80"/>
      <c r="F34" s="80"/>
      <c r="G34" s="80"/>
      <c r="H34" s="80"/>
      <c r="I34" s="232">
        <f>JANVIER!AH7</f>
        <v>0</v>
      </c>
      <c r="J34" s="85"/>
      <c r="K34" s="80"/>
    </row>
    <row r="35" spans="1:11" ht="15.6" customHeight="1" x14ac:dyDescent="0.2">
      <c r="A35" s="80" t="s">
        <v>186</v>
      </c>
      <c r="B35" s="80"/>
      <c r="C35" s="80"/>
      <c r="D35" s="80"/>
      <c r="E35" s="80"/>
      <c r="F35" s="80"/>
      <c r="G35" s="80"/>
      <c r="H35" s="80"/>
      <c r="I35" s="232">
        <v>0</v>
      </c>
      <c r="J35" s="85"/>
      <c r="K35" s="80"/>
    </row>
    <row r="36" spans="1:11" ht="15.6" customHeight="1" x14ac:dyDescent="0.2">
      <c r="A36" s="80" t="s">
        <v>187</v>
      </c>
      <c r="B36" s="80"/>
      <c r="C36" s="80"/>
      <c r="D36" s="80"/>
      <c r="E36" s="80"/>
      <c r="F36" s="80"/>
      <c r="G36" s="80"/>
      <c r="H36" s="80"/>
      <c r="I36" s="232">
        <f>JANVIER!AJ7</f>
        <v>0</v>
      </c>
      <c r="J36" s="85"/>
      <c r="K36" s="80"/>
    </row>
    <row r="37" spans="1:11" ht="15.6" customHeight="1" thickBot="1" x14ac:dyDescent="0.25">
      <c r="A37" s="80" t="s">
        <v>188</v>
      </c>
      <c r="B37" s="80"/>
      <c r="C37" s="80"/>
      <c r="D37" s="80"/>
      <c r="E37" s="80"/>
      <c r="F37" s="80"/>
      <c r="G37" s="80"/>
      <c r="H37" s="80"/>
      <c r="I37" s="233">
        <f>JANVIER!AK7</f>
        <v>0</v>
      </c>
      <c r="J37" s="85"/>
      <c r="K37" s="80"/>
    </row>
    <row r="38" spans="1:11" ht="15.6" customHeight="1" x14ac:dyDescent="0.2">
      <c r="A38" s="80"/>
      <c r="B38" s="80"/>
      <c r="C38" s="80"/>
      <c r="D38" s="80"/>
      <c r="E38" s="80"/>
      <c r="F38" s="80"/>
      <c r="G38" s="80"/>
      <c r="H38" s="80"/>
      <c r="I38" s="88"/>
      <c r="J38" s="85"/>
      <c r="K38" s="80"/>
    </row>
    <row r="39" spans="1:11" ht="15.6" customHeight="1" thickBot="1" x14ac:dyDescent="0.25">
      <c r="A39" s="80" t="s">
        <v>194</v>
      </c>
      <c r="B39" s="80"/>
      <c r="C39" s="80"/>
      <c r="D39" s="80"/>
      <c r="E39" s="80"/>
      <c r="F39" s="80"/>
      <c r="G39" s="80"/>
      <c r="H39" s="80"/>
      <c r="I39" s="88"/>
      <c r="J39" s="240">
        <f>SUM(I25:I37)</f>
        <v>0</v>
      </c>
      <c r="K39" s="80"/>
    </row>
    <row r="40" spans="1:11" ht="15.6" customHeight="1" thickTop="1" thickBot="1" x14ac:dyDescent="0.25">
      <c r="A40" s="202" t="s">
        <v>492</v>
      </c>
      <c r="B40" s="80"/>
      <c r="C40" s="80"/>
      <c r="D40" s="80"/>
      <c r="E40" s="80"/>
      <c r="F40" s="80"/>
      <c r="G40" s="80"/>
      <c r="H40" s="80"/>
      <c r="I40" s="80"/>
      <c r="J40" s="241">
        <f>SUM(J18-J39)</f>
        <v>0</v>
      </c>
      <c r="K40" s="80"/>
    </row>
    <row r="41" spans="1:11" ht="15.6" customHeight="1" x14ac:dyDescent="0.2">
      <c r="A41" s="80"/>
      <c r="B41" s="80"/>
      <c r="C41" s="80"/>
      <c r="D41" s="80"/>
      <c r="E41" s="80"/>
      <c r="F41" s="80"/>
      <c r="G41" s="80"/>
      <c r="H41" s="80"/>
      <c r="I41" s="80"/>
      <c r="J41" s="80"/>
      <c r="K41" s="80"/>
    </row>
    <row r="42" spans="1:11" ht="15.6" customHeight="1" x14ac:dyDescent="0.2">
      <c r="A42" s="80" t="s">
        <v>189</v>
      </c>
      <c r="B42" s="80"/>
      <c r="C42" s="80"/>
      <c r="D42" s="80"/>
      <c r="E42" s="80"/>
      <c r="F42" s="80"/>
      <c r="G42" s="80"/>
      <c r="H42" s="80"/>
      <c r="I42" s="80"/>
      <c r="J42" s="80"/>
      <c r="K42" s="80"/>
    </row>
    <row r="43" spans="1:11" ht="15.6" customHeight="1" thickBot="1" x14ac:dyDescent="0.25">
      <c r="A43" s="80" t="s">
        <v>190</v>
      </c>
      <c r="B43" s="80"/>
      <c r="C43" s="80"/>
      <c r="D43" s="80"/>
      <c r="E43" s="80"/>
      <c r="F43" s="80"/>
      <c r="G43" s="80"/>
      <c r="H43" s="80"/>
      <c r="I43" s="80"/>
      <c r="J43" s="80"/>
      <c r="K43" s="80"/>
    </row>
    <row r="44" spans="1:11" ht="15.6" customHeight="1" thickBot="1" x14ac:dyDescent="0.25">
      <c r="A44" s="80" t="s">
        <v>191</v>
      </c>
      <c r="B44" s="80"/>
      <c r="C44" s="80"/>
      <c r="D44" s="80"/>
      <c r="E44" s="80"/>
      <c r="F44" s="80"/>
      <c r="G44" s="80"/>
      <c r="H44" s="80"/>
      <c r="I44" s="563"/>
      <c r="J44" s="564"/>
      <c r="K44" s="80"/>
    </row>
    <row r="45" spans="1:11" ht="15.6" customHeight="1" x14ac:dyDescent="0.2">
      <c r="A45" s="80"/>
      <c r="B45" s="80"/>
      <c r="C45" s="80"/>
      <c r="D45" s="80"/>
      <c r="E45" s="80"/>
      <c r="F45" s="80"/>
      <c r="G45" s="80"/>
      <c r="H45" s="80"/>
      <c r="I45" s="80"/>
      <c r="J45" s="80"/>
      <c r="K45" s="80"/>
    </row>
    <row r="46" spans="1:11" ht="15.6" customHeight="1" x14ac:dyDescent="0.2">
      <c r="A46" s="89"/>
      <c r="B46" s="89"/>
      <c r="C46" s="89" t="s">
        <v>161</v>
      </c>
      <c r="D46" s="89"/>
      <c r="E46" s="80"/>
      <c r="F46" s="80"/>
      <c r="G46" s="80"/>
      <c r="H46" s="89"/>
      <c r="I46" s="89"/>
      <c r="J46" s="89"/>
      <c r="K46" s="80"/>
    </row>
    <row r="47" spans="1:11" ht="15.6" customHeight="1" x14ac:dyDescent="0.2">
      <c r="A47" s="80"/>
      <c r="B47" s="80"/>
      <c r="C47" s="80"/>
      <c r="D47" s="90" t="s">
        <v>192</v>
      </c>
      <c r="E47" s="80"/>
      <c r="F47" s="80"/>
      <c r="G47" s="80"/>
      <c r="H47" s="88"/>
      <c r="I47" s="88"/>
      <c r="J47" s="91" t="s">
        <v>193</v>
      </c>
      <c r="K47" s="80"/>
    </row>
    <row r="48" spans="1:11" ht="15.6" customHeight="1" x14ac:dyDescent="0.2">
      <c r="A48" s="80"/>
      <c r="B48" s="80"/>
      <c r="C48" s="80"/>
      <c r="D48" s="90"/>
      <c r="E48" s="80"/>
      <c r="F48" s="80"/>
      <c r="G48" s="80"/>
      <c r="H48" s="88"/>
      <c r="I48" s="88"/>
      <c r="J48" s="373" t="s">
        <v>460</v>
      </c>
      <c r="K48" s="80"/>
    </row>
    <row r="49" spans="1:11" ht="15.6" customHeight="1" x14ac:dyDescent="0.2">
      <c r="A49" s="374" t="s">
        <v>457</v>
      </c>
      <c r="B49" s="374"/>
      <c r="C49" s="374"/>
      <c r="D49" s="374"/>
      <c r="E49" s="374"/>
      <c r="F49" s="374"/>
      <c r="G49" s="374"/>
      <c r="H49" s="374"/>
      <c r="I49" s="374"/>
      <c r="J49" s="80"/>
      <c r="K49" s="80"/>
    </row>
    <row r="50" spans="1:11" ht="15.6" customHeight="1" x14ac:dyDescent="0.2">
      <c r="A50" s="374" t="s">
        <v>461</v>
      </c>
      <c r="B50" s="374"/>
      <c r="C50" s="374"/>
      <c r="D50" s="374"/>
      <c r="E50" s="374"/>
      <c r="F50" s="374"/>
      <c r="G50" s="374"/>
      <c r="H50" s="374"/>
      <c r="I50" s="374"/>
      <c r="J50" s="80"/>
      <c r="K50" s="80"/>
    </row>
  </sheetData>
  <sheetProtection algorithmName="SHA-512" hashValue="dPGzPiJHECOu5HExFc2w2BhgJMHRjZMaoty760Uiqz4tP8b3Q+hW8T39XWwZyWOAqx9z3D1J6NN2adPLOBZoUA==" saltValue="EuSIz4o9EHHeFqZjM1CNmA=="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AJ67"/>
  <sheetViews>
    <sheetView showGridLines="0" zoomScaleNormal="100" workbookViewId="0">
      <pane ySplit="7" topLeftCell="A8" activePane="bottomLeft" state="frozen"/>
      <selection sqref="A1:L1"/>
      <selection pane="bottomLeft" activeCell="D8" sqref="D8"/>
    </sheetView>
  </sheetViews>
  <sheetFormatPr defaultColWidth="9.140625" defaultRowHeight="14.85" customHeight="1" x14ac:dyDescent="0.2"/>
  <cols>
    <col min="1" max="31" width="10.7109375" style="181" customWidth="1"/>
    <col min="32" max="32" width="11.7109375" style="181" customWidth="1"/>
    <col min="33" max="36" width="10.7109375" style="181" customWidth="1"/>
    <col min="37" max="255" width="11.42578125" customWidth="1"/>
  </cols>
  <sheetData>
    <row r="1" spans="1:36" ht="14.85" customHeight="1" x14ac:dyDescent="0.2">
      <c r="A1" s="147"/>
      <c r="B1" s="185" t="s">
        <v>74</v>
      </c>
      <c r="C1" s="18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row>
    <row r="2" spans="1:36" ht="14.85" customHeight="1" x14ac:dyDescent="0.2">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row>
    <row r="3" spans="1:36" ht="14.85" customHeight="1" thickBot="1" x14ac:dyDescent="0.25">
      <c r="A3" s="148"/>
      <c r="B3" s="149">
        <v>1</v>
      </c>
      <c r="C3" s="149">
        <v>2</v>
      </c>
      <c r="D3" s="149">
        <v>3</v>
      </c>
      <c r="E3" s="149">
        <v>4</v>
      </c>
      <c r="F3" s="149">
        <v>5</v>
      </c>
      <c r="G3" s="149">
        <v>9</v>
      </c>
      <c r="H3" s="149"/>
      <c r="I3" s="149"/>
      <c r="J3" s="149">
        <v>10</v>
      </c>
      <c r="K3" s="149">
        <v>11</v>
      </c>
      <c r="L3" s="149" t="s">
        <v>0</v>
      </c>
      <c r="M3" s="149">
        <v>12</v>
      </c>
      <c r="N3" s="149">
        <v>13</v>
      </c>
      <c r="O3" s="149">
        <v>14</v>
      </c>
      <c r="P3" s="149">
        <v>15</v>
      </c>
      <c r="Q3" s="149" t="s">
        <v>1</v>
      </c>
      <c r="R3" s="148"/>
      <c r="S3" s="148"/>
      <c r="T3" s="149">
        <v>16</v>
      </c>
      <c r="U3" s="149">
        <v>17</v>
      </c>
      <c r="V3" s="149">
        <v>18</v>
      </c>
      <c r="W3" s="149">
        <v>19</v>
      </c>
      <c r="X3" s="149">
        <v>20</v>
      </c>
      <c r="Y3" s="149" t="s">
        <v>2</v>
      </c>
      <c r="Z3" s="149">
        <v>21</v>
      </c>
      <c r="AA3" s="149">
        <v>22</v>
      </c>
      <c r="AB3" s="149">
        <v>23</v>
      </c>
      <c r="AC3" s="149">
        <v>24</v>
      </c>
      <c r="AD3" s="149">
        <v>25</v>
      </c>
      <c r="AE3" s="149">
        <v>26</v>
      </c>
      <c r="AF3" s="149">
        <v>27</v>
      </c>
      <c r="AG3" s="149">
        <v>28</v>
      </c>
      <c r="AH3" s="149">
        <v>30</v>
      </c>
      <c r="AI3" s="149">
        <v>31</v>
      </c>
      <c r="AJ3" s="148"/>
    </row>
    <row r="4" spans="1:36" ht="15.4" customHeight="1" thickTop="1" x14ac:dyDescent="0.2">
      <c r="A4" s="150"/>
      <c r="B4" s="510" t="s">
        <v>392</v>
      </c>
      <c r="C4" s="513" t="s">
        <v>393</v>
      </c>
      <c r="D4" s="513" t="s">
        <v>394</v>
      </c>
      <c r="E4" s="513" t="s">
        <v>395</v>
      </c>
      <c r="F4" s="543" t="s">
        <v>396</v>
      </c>
      <c r="G4" s="151"/>
      <c r="H4" s="152" t="s">
        <v>93</v>
      </c>
      <c r="I4" s="152" t="s">
        <v>93</v>
      </c>
      <c r="J4" s="153"/>
      <c r="K4" s="510" t="s">
        <v>398</v>
      </c>
      <c r="L4" s="513" t="s">
        <v>399</v>
      </c>
      <c r="M4" s="513" t="s">
        <v>400</v>
      </c>
      <c r="N4" s="513" t="s">
        <v>401</v>
      </c>
      <c r="O4" s="513" t="s">
        <v>402</v>
      </c>
      <c r="P4" s="513" t="s">
        <v>499</v>
      </c>
      <c r="Q4" s="536" t="s">
        <v>403</v>
      </c>
      <c r="R4" s="154"/>
      <c r="S4" s="155"/>
      <c r="T4" s="548" t="s">
        <v>267</v>
      </c>
      <c r="U4" s="549"/>
      <c r="V4" s="549"/>
      <c r="W4" s="549"/>
      <c r="X4" s="550"/>
      <c r="Y4" s="513" t="s">
        <v>379</v>
      </c>
      <c r="Z4" s="513" t="s">
        <v>380</v>
      </c>
      <c r="AA4" s="513" t="s">
        <v>381</v>
      </c>
      <c r="AB4" s="533" t="s">
        <v>382</v>
      </c>
      <c r="AC4" s="513" t="s">
        <v>383</v>
      </c>
      <c r="AD4" s="513" t="s">
        <v>384</v>
      </c>
      <c r="AE4" s="513" t="s">
        <v>385</v>
      </c>
      <c r="AF4" s="513" t="s">
        <v>386</v>
      </c>
      <c r="AG4" s="536" t="s">
        <v>387</v>
      </c>
      <c r="AH4" s="557" t="s">
        <v>390</v>
      </c>
      <c r="AI4" s="543" t="s">
        <v>391</v>
      </c>
      <c r="AJ4" s="156"/>
    </row>
    <row r="5" spans="1:36" ht="15.4" customHeight="1" x14ac:dyDescent="0.2">
      <c r="A5" s="157"/>
      <c r="B5" s="511"/>
      <c r="C5" s="514"/>
      <c r="D5" s="514"/>
      <c r="E5" s="514"/>
      <c r="F5" s="544"/>
      <c r="G5" s="158" t="s">
        <v>94</v>
      </c>
      <c r="H5" s="159" t="s">
        <v>49</v>
      </c>
      <c r="I5" s="159" t="s">
        <v>50</v>
      </c>
      <c r="J5" s="153" t="s">
        <v>95</v>
      </c>
      <c r="K5" s="511"/>
      <c r="L5" s="514"/>
      <c r="M5" s="514"/>
      <c r="N5" s="514"/>
      <c r="O5" s="514"/>
      <c r="P5" s="514"/>
      <c r="Q5" s="537"/>
      <c r="R5" s="159" t="s">
        <v>43</v>
      </c>
      <c r="S5" s="153" t="s">
        <v>43</v>
      </c>
      <c r="T5" s="531" t="s">
        <v>377</v>
      </c>
      <c r="U5" s="559" t="s">
        <v>388</v>
      </c>
      <c r="V5" s="559" t="s">
        <v>52</v>
      </c>
      <c r="W5" s="559" t="s">
        <v>51</v>
      </c>
      <c r="X5" s="559" t="s">
        <v>389</v>
      </c>
      <c r="Y5" s="514"/>
      <c r="Z5" s="514"/>
      <c r="AA5" s="514"/>
      <c r="AB5" s="534"/>
      <c r="AC5" s="514"/>
      <c r="AD5" s="514"/>
      <c r="AE5" s="514"/>
      <c r="AF5" s="514"/>
      <c r="AG5" s="537"/>
      <c r="AH5" s="558"/>
      <c r="AI5" s="544"/>
      <c r="AJ5" s="156"/>
    </row>
    <row r="6" spans="1:36" ht="15.4" customHeight="1" thickBot="1" x14ac:dyDescent="0.25">
      <c r="A6" s="160"/>
      <c r="B6" s="512"/>
      <c r="C6" s="515"/>
      <c r="D6" s="515"/>
      <c r="E6" s="515"/>
      <c r="F6" s="545"/>
      <c r="G6" s="162"/>
      <c r="H6" s="163"/>
      <c r="I6" s="163"/>
      <c r="J6" s="161"/>
      <c r="K6" s="512"/>
      <c r="L6" s="515"/>
      <c r="M6" s="515"/>
      <c r="N6" s="515"/>
      <c r="O6" s="515"/>
      <c r="P6" s="515"/>
      <c r="Q6" s="538"/>
      <c r="R6" s="163" t="s">
        <v>44</v>
      </c>
      <c r="S6" s="161" t="s">
        <v>47</v>
      </c>
      <c r="T6" s="532"/>
      <c r="U6" s="515"/>
      <c r="V6" s="515"/>
      <c r="W6" s="515"/>
      <c r="X6" s="515"/>
      <c r="Y6" s="515"/>
      <c r="Z6" s="515"/>
      <c r="AA6" s="515"/>
      <c r="AB6" s="535"/>
      <c r="AC6" s="515"/>
      <c r="AD6" s="515"/>
      <c r="AE6" s="515"/>
      <c r="AF6" s="515"/>
      <c r="AG6" s="538"/>
      <c r="AH6" s="532"/>
      <c r="AI6" s="545"/>
      <c r="AJ6" s="164"/>
    </row>
    <row r="7" spans="1:36" s="43" customFormat="1" ht="14.85" customHeight="1" thickTop="1" x14ac:dyDescent="0.2">
      <c r="A7" s="382"/>
      <c r="B7" s="383">
        <f t="shared" ref="B7:G7" si="0">B42</f>
        <v>0</v>
      </c>
      <c r="C7" s="383">
        <f t="shared" si="0"/>
        <v>0</v>
      </c>
      <c r="D7" s="383">
        <f t="shared" si="0"/>
        <v>0</v>
      </c>
      <c r="E7" s="383">
        <f t="shared" si="0"/>
        <v>0</v>
      </c>
      <c r="F7" s="384">
        <f t="shared" si="0"/>
        <v>0</v>
      </c>
      <c r="G7" s="385">
        <f t="shared" si="0"/>
        <v>0</v>
      </c>
      <c r="H7" s="386">
        <f>SUM(B7:F7)-G7</f>
        <v>0</v>
      </c>
      <c r="I7" s="386">
        <f>SUM(S7-AJ7)</f>
        <v>0</v>
      </c>
      <c r="J7" s="386">
        <f>J42</f>
        <v>0</v>
      </c>
      <c r="K7" s="383">
        <f t="shared" ref="K7:Q7" si="1">K42</f>
        <v>0</v>
      </c>
      <c r="L7" s="383">
        <f t="shared" si="1"/>
        <v>0</v>
      </c>
      <c r="M7" s="383">
        <f t="shared" si="1"/>
        <v>0</v>
      </c>
      <c r="N7" s="383">
        <f t="shared" si="1"/>
        <v>0</v>
      </c>
      <c r="O7" s="383">
        <f t="shared" si="1"/>
        <v>0</v>
      </c>
      <c r="P7" s="383">
        <f t="shared" si="1"/>
        <v>0</v>
      </c>
      <c r="Q7" s="384">
        <f t="shared" si="1"/>
        <v>0</v>
      </c>
      <c r="R7" s="385">
        <f>SUM(K7:Q7)</f>
        <v>0</v>
      </c>
      <c r="S7" s="385">
        <f>SUM(J7:Q7)</f>
        <v>0</v>
      </c>
      <c r="T7" s="387">
        <f>T42</f>
        <v>0</v>
      </c>
      <c r="U7" s="383">
        <f t="shared" ref="U7:AI7" si="2">U42</f>
        <v>0</v>
      </c>
      <c r="V7" s="383">
        <f t="shared" si="2"/>
        <v>0</v>
      </c>
      <c r="W7" s="383">
        <f t="shared" si="2"/>
        <v>0</v>
      </c>
      <c r="X7" s="383">
        <f t="shared" si="2"/>
        <v>0</v>
      </c>
      <c r="Y7" s="383">
        <f t="shared" si="2"/>
        <v>0</v>
      </c>
      <c r="Z7" s="383">
        <f t="shared" si="2"/>
        <v>0</v>
      </c>
      <c r="AA7" s="383">
        <f t="shared" si="2"/>
        <v>0</v>
      </c>
      <c r="AB7" s="383">
        <f t="shared" si="2"/>
        <v>0</v>
      </c>
      <c r="AC7" s="383">
        <f t="shared" si="2"/>
        <v>0</v>
      </c>
      <c r="AD7" s="383">
        <f t="shared" si="2"/>
        <v>0</v>
      </c>
      <c r="AE7" s="383">
        <f t="shared" si="2"/>
        <v>0</v>
      </c>
      <c r="AF7" s="383">
        <f t="shared" si="2"/>
        <v>0</v>
      </c>
      <c r="AG7" s="383">
        <f t="shared" si="2"/>
        <v>0</v>
      </c>
      <c r="AH7" s="383">
        <f t="shared" si="2"/>
        <v>0</v>
      </c>
      <c r="AI7" s="383">
        <f t="shared" si="2"/>
        <v>0</v>
      </c>
      <c r="AJ7" s="388">
        <f>SUM(T7:AI7)</f>
        <v>0</v>
      </c>
    </row>
    <row r="8" spans="1:36" s="318" customFormat="1" ht="14.85" customHeight="1" x14ac:dyDescent="0.2">
      <c r="A8" s="423" t="s">
        <v>494</v>
      </c>
      <c r="B8" s="423" t="s">
        <v>268</v>
      </c>
      <c r="C8" s="424">
        <f>C11</f>
        <v>0</v>
      </c>
      <c r="D8" s="425">
        <f>JANVIER!J21</f>
        <v>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row>
    <row r="9" spans="1:36" ht="14.85" customHeight="1" x14ac:dyDescent="0.2">
      <c r="A9" s="426" t="s">
        <v>495</v>
      </c>
      <c r="B9" s="427" t="s">
        <v>269</v>
      </c>
      <c r="C9" s="428">
        <f>C11</f>
        <v>0</v>
      </c>
      <c r="D9" s="429">
        <f>DÉCEMBRE!J55</f>
        <v>0</v>
      </c>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row>
    <row r="10" spans="1:36" ht="14.85" customHeight="1" x14ac:dyDescent="0.2">
      <c r="A10" s="147"/>
      <c r="B10" s="147"/>
      <c r="C10" s="147"/>
      <c r="D10" s="147"/>
      <c r="E10" s="147"/>
      <c r="F10" s="628" t="str">
        <f>JANVIER!H10</f>
        <v xml:space="preserve">SYNDICAT DES MÉTALLOS SL </v>
      </c>
      <c r="G10" s="628"/>
      <c r="H10" s="628"/>
      <c r="I10" s="628"/>
      <c r="J10" s="628"/>
      <c r="K10" s="147"/>
      <c r="L10" s="147"/>
      <c r="M10" s="147"/>
      <c r="N10" s="147"/>
      <c r="O10" s="147"/>
      <c r="P10" s="147"/>
      <c r="Q10" s="147"/>
      <c r="R10" s="147"/>
      <c r="S10" s="147"/>
      <c r="T10" s="147"/>
      <c r="U10" s="147"/>
      <c r="V10" s="147"/>
      <c r="W10" s="147"/>
      <c r="X10" s="147"/>
      <c r="Y10" s="147"/>
      <c r="Z10" s="639" t="s">
        <v>61</v>
      </c>
      <c r="AA10" s="639"/>
      <c r="AB10" s="639"/>
      <c r="AC10" s="147"/>
      <c r="AD10" s="147"/>
      <c r="AE10" s="147"/>
      <c r="AF10" s="147"/>
      <c r="AG10" s="147"/>
      <c r="AH10" s="147"/>
      <c r="AI10" s="147"/>
      <c r="AJ10" s="147"/>
    </row>
    <row r="11" spans="1:36" ht="14.85" customHeight="1" x14ac:dyDescent="0.2">
      <c r="A11" s="147"/>
      <c r="B11" s="166" t="s">
        <v>102</v>
      </c>
      <c r="C11" s="167">
        <f>JANVIER!$E$11</f>
        <v>0</v>
      </c>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row>
    <row r="12" spans="1:36" ht="14.85" customHeight="1" x14ac:dyDescent="0.2">
      <c r="A12" s="147"/>
      <c r="B12" s="168"/>
      <c r="C12" s="169"/>
      <c r="D12" s="147"/>
      <c r="E12" s="147"/>
      <c r="F12" s="147"/>
      <c r="G12" s="147"/>
      <c r="H12" s="147"/>
      <c r="I12" s="147"/>
      <c r="J12" s="470" t="s">
        <v>56</v>
      </c>
      <c r="K12" s="170"/>
      <c r="L12" s="147"/>
      <c r="M12" s="147"/>
      <c r="N12" s="147"/>
      <c r="O12" s="171"/>
      <c r="P12" s="147"/>
      <c r="Q12" s="171"/>
      <c r="R12" s="147"/>
      <c r="S12" s="147"/>
      <c r="T12" s="147"/>
      <c r="U12" s="147"/>
      <c r="V12" s="147"/>
      <c r="W12" s="147"/>
      <c r="X12" s="147"/>
      <c r="Y12" s="147"/>
      <c r="Z12" s="147"/>
      <c r="AA12" s="471" t="s">
        <v>62</v>
      </c>
      <c r="AB12" s="147"/>
      <c r="AC12" s="147"/>
      <c r="AD12" s="147"/>
      <c r="AE12" s="147"/>
      <c r="AF12" s="147"/>
      <c r="AG12" s="147"/>
      <c r="AH12" s="166" t="s">
        <v>102</v>
      </c>
      <c r="AI12" s="167">
        <f>JANVIER!$E$11</f>
        <v>0</v>
      </c>
      <c r="AJ12" s="169"/>
    </row>
    <row r="13" spans="1:36" ht="14.85" customHeight="1" x14ac:dyDescent="0.2">
      <c r="A13" s="172"/>
      <c r="B13" s="172"/>
      <c r="C13" s="172"/>
      <c r="D13" s="172"/>
      <c r="E13" s="172"/>
      <c r="F13" s="172"/>
      <c r="G13" s="172"/>
      <c r="H13" s="172"/>
      <c r="I13" s="172"/>
      <c r="J13" s="172"/>
      <c r="K13" s="147"/>
      <c r="L13" s="172"/>
      <c r="M13" s="172"/>
      <c r="N13" s="172"/>
      <c r="O13" s="172"/>
      <c r="P13" s="172"/>
      <c r="Q13" s="172"/>
      <c r="R13" s="172"/>
      <c r="S13" s="172"/>
      <c r="T13" s="172"/>
      <c r="U13" s="172"/>
      <c r="V13" s="172"/>
      <c r="W13" s="172"/>
      <c r="X13" s="172"/>
      <c r="Y13" s="172"/>
      <c r="Z13" s="172"/>
      <c r="AA13" s="172"/>
      <c r="AB13" s="172"/>
      <c r="AC13" s="172"/>
      <c r="AD13" s="147"/>
      <c r="AE13" s="172"/>
      <c r="AF13" s="172"/>
      <c r="AG13" s="172"/>
      <c r="AH13" s="172"/>
      <c r="AI13" s="172"/>
      <c r="AJ13" s="172"/>
    </row>
    <row r="14" spans="1:36" ht="14.85" customHeight="1" x14ac:dyDescent="0.2">
      <c r="A14" s="173"/>
      <c r="B14" s="173"/>
      <c r="C14" s="173"/>
      <c r="D14" s="173"/>
      <c r="E14" s="173"/>
      <c r="F14" s="173"/>
      <c r="G14" s="173"/>
      <c r="H14" s="173"/>
      <c r="I14" s="173"/>
      <c r="J14" s="173"/>
      <c r="K14" s="174"/>
      <c r="L14" s="173"/>
      <c r="M14" s="173"/>
      <c r="N14" s="173"/>
      <c r="O14" s="173"/>
      <c r="P14" s="173"/>
      <c r="Q14" s="173"/>
      <c r="R14" s="173"/>
      <c r="S14" s="173"/>
      <c r="T14" s="173"/>
      <c r="U14" s="173"/>
      <c r="V14" s="173"/>
      <c r="W14" s="173"/>
      <c r="X14" s="173"/>
      <c r="Y14" s="173"/>
      <c r="Z14" s="173"/>
      <c r="AA14" s="173"/>
      <c r="AB14" s="173"/>
      <c r="AC14" s="173"/>
      <c r="AD14" s="174"/>
      <c r="AE14" s="173"/>
      <c r="AF14" s="173"/>
      <c r="AG14" s="173"/>
      <c r="AH14" s="173"/>
      <c r="AI14" s="173"/>
      <c r="AJ14" s="173"/>
    </row>
    <row r="15" spans="1:36" s="372" customFormat="1" ht="14.85" customHeight="1" x14ac:dyDescent="0.2">
      <c r="A15" s="459"/>
      <c r="B15" s="625" t="s">
        <v>57</v>
      </c>
      <c r="C15" s="626"/>
      <c r="D15" s="626"/>
      <c r="E15" s="627"/>
      <c r="F15" s="460"/>
      <c r="G15" s="625" t="s">
        <v>96</v>
      </c>
      <c r="H15" s="626"/>
      <c r="I15" s="626"/>
      <c r="J15" s="627"/>
      <c r="K15" s="625" t="s">
        <v>60</v>
      </c>
      <c r="L15" s="626"/>
      <c r="M15" s="626"/>
      <c r="N15" s="626"/>
      <c r="O15" s="626"/>
      <c r="P15" s="626"/>
      <c r="Q15" s="627"/>
      <c r="R15" s="461"/>
      <c r="S15" s="459"/>
      <c r="T15" s="461"/>
      <c r="U15" s="461"/>
      <c r="V15" s="461"/>
      <c r="W15" s="461"/>
      <c r="X15" s="461"/>
      <c r="Y15" s="461"/>
      <c r="Z15" s="461"/>
      <c r="AA15" s="461"/>
      <c r="AB15" s="461"/>
      <c r="AC15" s="461"/>
      <c r="AD15" s="461"/>
      <c r="AE15" s="461"/>
      <c r="AF15" s="461"/>
      <c r="AG15" s="461"/>
      <c r="AH15" s="461"/>
      <c r="AI15" s="459"/>
      <c r="AJ15" s="462"/>
    </row>
    <row r="16" spans="1:36" s="372" customFormat="1" ht="14.85" customHeight="1" x14ac:dyDescent="0.2">
      <c r="A16" s="459"/>
      <c r="B16" s="461"/>
      <c r="C16" s="461"/>
      <c r="D16" s="461"/>
      <c r="E16" s="461"/>
      <c r="F16" s="460"/>
      <c r="G16" s="461"/>
      <c r="H16" s="461"/>
      <c r="I16" s="461"/>
      <c r="J16" s="459"/>
      <c r="K16" s="461"/>
      <c r="L16" s="461"/>
      <c r="M16" s="461"/>
      <c r="N16" s="461"/>
      <c r="O16" s="461"/>
      <c r="P16" s="461"/>
      <c r="Q16" s="459"/>
      <c r="R16" s="461"/>
      <c r="S16" s="459"/>
      <c r="T16" s="461"/>
      <c r="U16" s="461"/>
      <c r="V16" s="461"/>
      <c r="W16" s="461"/>
      <c r="X16" s="461"/>
      <c r="Y16" s="461"/>
      <c r="Z16" s="461"/>
      <c r="AA16" s="461"/>
      <c r="AB16" s="461"/>
      <c r="AC16" s="461"/>
      <c r="AD16" s="461"/>
      <c r="AE16" s="461"/>
      <c r="AF16" s="461"/>
      <c r="AG16" s="461"/>
      <c r="AH16" s="461"/>
      <c r="AI16" s="459"/>
      <c r="AJ16" s="462"/>
    </row>
    <row r="17" spans="1:36" s="372" customFormat="1" ht="14.85" customHeight="1" thickBot="1" x14ac:dyDescent="0.25">
      <c r="A17" s="463"/>
      <c r="B17" s="464">
        <v>1</v>
      </c>
      <c r="C17" s="464">
        <v>2</v>
      </c>
      <c r="D17" s="464">
        <v>3</v>
      </c>
      <c r="E17" s="464">
        <v>4</v>
      </c>
      <c r="F17" s="465">
        <v>5</v>
      </c>
      <c r="G17" s="464">
        <v>9</v>
      </c>
      <c r="H17" s="464"/>
      <c r="I17" s="464"/>
      <c r="J17" s="466">
        <v>10</v>
      </c>
      <c r="K17" s="464">
        <v>11</v>
      </c>
      <c r="L17" s="464" t="s">
        <v>0</v>
      </c>
      <c r="M17" s="464">
        <v>12</v>
      </c>
      <c r="N17" s="464">
        <v>13</v>
      </c>
      <c r="O17" s="464">
        <v>14</v>
      </c>
      <c r="P17" s="464">
        <v>15</v>
      </c>
      <c r="Q17" s="466" t="s">
        <v>1</v>
      </c>
      <c r="R17" s="467"/>
      <c r="S17" s="463"/>
      <c r="T17" s="464">
        <v>16</v>
      </c>
      <c r="U17" s="464">
        <v>17</v>
      </c>
      <c r="V17" s="464">
        <v>18</v>
      </c>
      <c r="W17" s="464">
        <v>19</v>
      </c>
      <c r="X17" s="464">
        <v>20</v>
      </c>
      <c r="Y17" s="464" t="s">
        <v>2</v>
      </c>
      <c r="Z17" s="464">
        <v>21</v>
      </c>
      <c r="AA17" s="464">
        <v>22</v>
      </c>
      <c r="AB17" s="464">
        <v>23</v>
      </c>
      <c r="AC17" s="464">
        <v>24</v>
      </c>
      <c r="AD17" s="464">
        <v>25</v>
      </c>
      <c r="AE17" s="464">
        <v>26</v>
      </c>
      <c r="AF17" s="464">
        <v>27</v>
      </c>
      <c r="AG17" s="464">
        <v>28</v>
      </c>
      <c r="AH17" s="464">
        <v>30</v>
      </c>
      <c r="AI17" s="466">
        <v>31</v>
      </c>
      <c r="AJ17" s="467"/>
    </row>
    <row r="18" spans="1:36" s="372" customFormat="1" ht="15.4" customHeight="1" thickTop="1" x14ac:dyDescent="0.2">
      <c r="A18" s="459"/>
      <c r="B18" s="510" t="s">
        <v>392</v>
      </c>
      <c r="C18" s="513" t="s">
        <v>393</v>
      </c>
      <c r="D18" s="513" t="s">
        <v>394</v>
      </c>
      <c r="E18" s="513" t="s">
        <v>395</v>
      </c>
      <c r="F18" s="536" t="s">
        <v>397</v>
      </c>
      <c r="G18" s="151"/>
      <c r="H18" s="152" t="s">
        <v>93</v>
      </c>
      <c r="I18" s="152" t="s">
        <v>93</v>
      </c>
      <c r="J18" s="153"/>
      <c r="K18" s="510" t="s">
        <v>398</v>
      </c>
      <c r="L18" s="513" t="s">
        <v>399</v>
      </c>
      <c r="M18" s="513" t="s">
        <v>400</v>
      </c>
      <c r="N18" s="513" t="s">
        <v>401</v>
      </c>
      <c r="O18" s="513" t="s">
        <v>402</v>
      </c>
      <c r="P18" s="513" t="s">
        <v>500</v>
      </c>
      <c r="Q18" s="536" t="s">
        <v>403</v>
      </c>
      <c r="R18" s="437"/>
      <c r="S18" s="153"/>
      <c r="T18" s="548" t="s">
        <v>267</v>
      </c>
      <c r="U18" s="549"/>
      <c r="V18" s="549"/>
      <c r="W18" s="549"/>
      <c r="X18" s="550"/>
      <c r="Y18" s="513" t="s">
        <v>379</v>
      </c>
      <c r="Z18" s="513" t="s">
        <v>380</v>
      </c>
      <c r="AA18" s="513" t="s">
        <v>381</v>
      </c>
      <c r="AB18" s="513" t="s">
        <v>382</v>
      </c>
      <c r="AC18" s="513" t="s">
        <v>383</v>
      </c>
      <c r="AD18" s="513" t="s">
        <v>384</v>
      </c>
      <c r="AE18" s="513" t="s">
        <v>385</v>
      </c>
      <c r="AF18" s="513" t="s">
        <v>386</v>
      </c>
      <c r="AG18" s="536" t="s">
        <v>387</v>
      </c>
      <c r="AH18" s="510" t="s">
        <v>390</v>
      </c>
      <c r="AI18" s="536" t="s">
        <v>391</v>
      </c>
      <c r="AJ18" s="462"/>
    </row>
    <row r="19" spans="1:36" s="372" customFormat="1" ht="15.4" customHeight="1" x14ac:dyDescent="0.2">
      <c r="A19" s="459"/>
      <c r="B19" s="511"/>
      <c r="C19" s="514"/>
      <c r="D19" s="514"/>
      <c r="E19" s="514"/>
      <c r="F19" s="537"/>
      <c r="G19" s="158" t="s">
        <v>94</v>
      </c>
      <c r="H19" s="159" t="s">
        <v>49</v>
      </c>
      <c r="I19" s="159" t="s">
        <v>50</v>
      </c>
      <c r="J19" s="153" t="s">
        <v>95</v>
      </c>
      <c r="K19" s="511"/>
      <c r="L19" s="514"/>
      <c r="M19" s="514"/>
      <c r="N19" s="514"/>
      <c r="O19" s="514"/>
      <c r="P19" s="514"/>
      <c r="Q19" s="537"/>
      <c r="R19" s="437" t="s">
        <v>43</v>
      </c>
      <c r="S19" s="153" t="s">
        <v>43</v>
      </c>
      <c r="T19" s="531" t="s">
        <v>377</v>
      </c>
      <c r="U19" s="559" t="s">
        <v>388</v>
      </c>
      <c r="V19" s="559" t="s">
        <v>52</v>
      </c>
      <c r="W19" s="559" t="s">
        <v>51</v>
      </c>
      <c r="X19" s="559" t="s">
        <v>389</v>
      </c>
      <c r="Y19" s="514"/>
      <c r="Z19" s="514"/>
      <c r="AA19" s="514"/>
      <c r="AB19" s="514"/>
      <c r="AC19" s="514"/>
      <c r="AD19" s="514"/>
      <c r="AE19" s="514"/>
      <c r="AF19" s="514"/>
      <c r="AG19" s="537"/>
      <c r="AH19" s="511"/>
      <c r="AI19" s="537"/>
      <c r="AJ19" s="462"/>
    </row>
    <row r="20" spans="1:36" s="372" customFormat="1" ht="15.4" customHeight="1" thickBot="1" x14ac:dyDescent="0.25">
      <c r="A20" s="468"/>
      <c r="B20" s="512"/>
      <c r="C20" s="515"/>
      <c r="D20" s="515"/>
      <c r="E20" s="515"/>
      <c r="F20" s="538"/>
      <c r="G20" s="162"/>
      <c r="H20" s="163"/>
      <c r="I20" s="163"/>
      <c r="J20" s="161"/>
      <c r="K20" s="512"/>
      <c r="L20" s="515"/>
      <c r="M20" s="515"/>
      <c r="N20" s="515"/>
      <c r="O20" s="515"/>
      <c r="P20" s="515"/>
      <c r="Q20" s="538"/>
      <c r="R20" s="163" t="s">
        <v>44</v>
      </c>
      <c r="S20" s="161" t="s">
        <v>47</v>
      </c>
      <c r="T20" s="532"/>
      <c r="U20" s="515"/>
      <c r="V20" s="515"/>
      <c r="W20" s="515"/>
      <c r="X20" s="515"/>
      <c r="Y20" s="515"/>
      <c r="Z20" s="515"/>
      <c r="AA20" s="515"/>
      <c r="AB20" s="515"/>
      <c r="AC20" s="515"/>
      <c r="AD20" s="515"/>
      <c r="AE20" s="515"/>
      <c r="AF20" s="515"/>
      <c r="AG20" s="538"/>
      <c r="AH20" s="512"/>
      <c r="AI20" s="538"/>
      <c r="AJ20" s="469"/>
    </row>
    <row r="21" spans="1:36" ht="14.85" customHeight="1" thickTop="1" x14ac:dyDescent="0.2">
      <c r="A21" s="175"/>
      <c r="B21" s="175"/>
      <c r="C21" s="175"/>
      <c r="D21" s="175"/>
      <c r="E21" s="175"/>
      <c r="F21" s="175"/>
      <c r="G21" s="176"/>
      <c r="H21" s="176"/>
      <c r="I21" s="176"/>
      <c r="J21" s="176"/>
      <c r="K21" s="176"/>
      <c r="L21" s="176"/>
      <c r="M21" s="176"/>
      <c r="N21" s="176"/>
      <c r="O21" s="176"/>
      <c r="P21" s="176"/>
      <c r="Q21" s="176"/>
      <c r="R21" s="175"/>
      <c r="S21" s="175"/>
      <c r="T21" s="175"/>
      <c r="U21" s="175"/>
      <c r="V21" s="175"/>
      <c r="W21" s="175"/>
      <c r="X21" s="175"/>
      <c r="Y21" s="175"/>
      <c r="Z21" s="175"/>
      <c r="AA21" s="175"/>
      <c r="AB21" s="175"/>
      <c r="AC21" s="175"/>
      <c r="AD21" s="175"/>
      <c r="AE21" s="175"/>
      <c r="AF21" s="175"/>
      <c r="AG21" s="175"/>
      <c r="AH21" s="175"/>
      <c r="AI21" s="175"/>
      <c r="AJ21" s="175"/>
    </row>
    <row r="22" spans="1:36" s="43" customFormat="1" ht="14.85" customHeight="1" x14ac:dyDescent="0.2">
      <c r="A22" s="177" t="s">
        <v>37</v>
      </c>
      <c r="B22" s="292">
        <f>JANVIER!B7</f>
        <v>0</v>
      </c>
      <c r="C22" s="292">
        <f>JANVIER!C7</f>
        <v>0</v>
      </c>
      <c r="D22" s="292">
        <f>JANVIER!D7</f>
        <v>0</v>
      </c>
      <c r="E22" s="292">
        <f>JANVIER!E7</f>
        <v>0</v>
      </c>
      <c r="F22" s="293">
        <f>JANVIER!F7</f>
        <v>0</v>
      </c>
      <c r="G22" s="294">
        <f>JANVIER!J7</f>
        <v>0</v>
      </c>
      <c r="H22" s="281">
        <f>SUM(B22:F22)-G22</f>
        <v>0</v>
      </c>
      <c r="I22" s="294">
        <f>SUM(S22-AJ22)</f>
        <v>0</v>
      </c>
      <c r="J22" s="250">
        <f>JANVIER!K7</f>
        <v>0</v>
      </c>
      <c r="K22" s="281">
        <f>JANVIER!L7</f>
        <v>0</v>
      </c>
      <c r="L22" s="295">
        <f>JANVIER!M7</f>
        <v>0</v>
      </c>
      <c r="M22" s="295">
        <f>JANVIER!N7</f>
        <v>0</v>
      </c>
      <c r="N22" s="295">
        <f>JANVIER!O7</f>
        <v>0</v>
      </c>
      <c r="O22" s="295">
        <f>JANVIER!P7</f>
        <v>0</v>
      </c>
      <c r="P22" s="295">
        <f>JANVIER!Q7</f>
        <v>0</v>
      </c>
      <c r="Q22" s="281">
        <f>JANVIER!R7</f>
        <v>0</v>
      </c>
      <c r="R22" s="296">
        <f>SUM(K22:Q22)</f>
        <v>0</v>
      </c>
      <c r="S22" s="297">
        <f>SUM(J22:Q22)</f>
        <v>0</v>
      </c>
      <c r="T22" s="281">
        <f>JANVIER!U7</f>
        <v>0</v>
      </c>
      <c r="U22" s="295">
        <f>JANVIER!V7</f>
        <v>0</v>
      </c>
      <c r="V22" s="295">
        <f>JANVIER!W7</f>
        <v>0</v>
      </c>
      <c r="W22" s="295">
        <f>JANVIER!X7</f>
        <v>0</v>
      </c>
      <c r="X22" s="295">
        <f>JANVIER!Y7</f>
        <v>0</v>
      </c>
      <c r="Y22" s="295">
        <f>JANVIER!Z7</f>
        <v>0</v>
      </c>
      <c r="Z22" s="295">
        <f>JANVIER!AA7</f>
        <v>0</v>
      </c>
      <c r="AA22" s="295">
        <f>JANVIER!AB7</f>
        <v>0</v>
      </c>
      <c r="AB22" s="295">
        <f>JANVIER!AC7</f>
        <v>0</v>
      </c>
      <c r="AC22" s="295">
        <f>JANVIER!AD7</f>
        <v>0</v>
      </c>
      <c r="AD22" s="295">
        <f>JANVIER!AE7</f>
        <v>0</v>
      </c>
      <c r="AE22" s="295">
        <f>JANVIER!AF7</f>
        <v>0</v>
      </c>
      <c r="AF22" s="295">
        <f>JANVIER!AG7</f>
        <v>0</v>
      </c>
      <c r="AG22" s="295">
        <f>JANVIER!AH7</f>
        <v>0</v>
      </c>
      <c r="AH22" s="295">
        <f>JANVIER!AJ7</f>
        <v>0</v>
      </c>
      <c r="AI22" s="298">
        <f>JANVIER!AK7</f>
        <v>0</v>
      </c>
      <c r="AJ22" s="299">
        <f>SUM(T22:AI22)</f>
        <v>0</v>
      </c>
    </row>
    <row r="23" spans="1:36" s="43" customFormat="1" ht="14.85" customHeight="1" x14ac:dyDescent="0.2">
      <c r="A23" s="177" t="s">
        <v>376</v>
      </c>
      <c r="B23" s="249">
        <f>FÉVRIER!B7</f>
        <v>0</v>
      </c>
      <c r="C23" s="249">
        <f>FÉVRIER!C7</f>
        <v>0</v>
      </c>
      <c r="D23" s="249">
        <f>FÉVRIER!D7</f>
        <v>0</v>
      </c>
      <c r="E23" s="249">
        <f>FÉVRIER!E7</f>
        <v>0</v>
      </c>
      <c r="F23" s="300">
        <f>FÉVRIER!F7</f>
        <v>0</v>
      </c>
      <c r="G23" s="281">
        <f>FÉVRIER!J7</f>
        <v>0</v>
      </c>
      <c r="H23" s="281">
        <f t="shared" ref="H23:H40" si="3">SUM(B23:F23)-G23</f>
        <v>0</v>
      </c>
      <c r="I23" s="281">
        <f t="shared" ref="I23:I42" si="4">SUM(S23-AJ23)</f>
        <v>0</v>
      </c>
      <c r="J23" s="250">
        <f>FÉVRIER!K7</f>
        <v>0</v>
      </c>
      <c r="K23" s="281">
        <f>FÉVRIER!L7</f>
        <v>0</v>
      </c>
      <c r="L23" s="301">
        <f>FÉVRIER!M7</f>
        <v>0</v>
      </c>
      <c r="M23" s="301">
        <f>FÉVRIER!N7</f>
        <v>0</v>
      </c>
      <c r="N23" s="301">
        <f>FÉVRIER!O7</f>
        <v>0</v>
      </c>
      <c r="O23" s="301">
        <f>FÉVRIER!P7</f>
        <v>0</v>
      </c>
      <c r="P23" s="301">
        <f>FÉVRIER!Q7</f>
        <v>0</v>
      </c>
      <c r="Q23" s="281">
        <f>FÉVRIER!R7</f>
        <v>0</v>
      </c>
      <c r="R23" s="302">
        <f t="shared" ref="R23:R39" si="5">SUM(K23:Q23)</f>
        <v>0</v>
      </c>
      <c r="S23" s="303">
        <f t="shared" ref="S23:S39" si="6">SUM(J23:Q23)</f>
        <v>0</v>
      </c>
      <c r="T23" s="281">
        <f>FÉVRIER!U7</f>
        <v>0</v>
      </c>
      <c r="U23" s="301">
        <f>FÉVRIER!V7</f>
        <v>0</v>
      </c>
      <c r="V23" s="301">
        <f>FÉVRIER!W7</f>
        <v>0</v>
      </c>
      <c r="W23" s="301">
        <f>FÉVRIER!X7</f>
        <v>0</v>
      </c>
      <c r="X23" s="301">
        <f>FÉVRIER!Y7</f>
        <v>0</v>
      </c>
      <c r="Y23" s="301">
        <f>FÉVRIER!Z7</f>
        <v>0</v>
      </c>
      <c r="Z23" s="301">
        <f>FÉVRIER!AA7</f>
        <v>0</v>
      </c>
      <c r="AA23" s="301">
        <f>FÉVRIER!AB7</f>
        <v>0</v>
      </c>
      <c r="AB23" s="301">
        <f>FÉVRIER!AC7</f>
        <v>0</v>
      </c>
      <c r="AC23" s="301">
        <f>FÉVRIER!AD7</f>
        <v>0</v>
      </c>
      <c r="AD23" s="301">
        <f>FÉVRIER!AE7</f>
        <v>0</v>
      </c>
      <c r="AE23" s="301">
        <f>FÉVRIER!AF7</f>
        <v>0</v>
      </c>
      <c r="AF23" s="301">
        <f>FÉVRIER!AG7</f>
        <v>0</v>
      </c>
      <c r="AG23" s="301">
        <f>FÉVRIER!AH7</f>
        <v>0</v>
      </c>
      <c r="AH23" s="301">
        <f>FÉVRIER!AJ7</f>
        <v>0</v>
      </c>
      <c r="AI23" s="304">
        <f>FÉVRIER!AK7</f>
        <v>0</v>
      </c>
      <c r="AJ23" s="299">
        <f t="shared" ref="AJ23:AJ42" si="7">SUM(T23:AI23)</f>
        <v>0</v>
      </c>
    </row>
    <row r="24" spans="1:36" s="43" customFormat="1" ht="14.85" customHeight="1" x14ac:dyDescent="0.2">
      <c r="A24" s="177" t="s">
        <v>38</v>
      </c>
      <c r="B24" s="249">
        <f>MARS!B7</f>
        <v>0</v>
      </c>
      <c r="C24" s="249">
        <f>MARS!C7</f>
        <v>0</v>
      </c>
      <c r="D24" s="249">
        <f>MARS!D7</f>
        <v>0</v>
      </c>
      <c r="E24" s="249">
        <f>MARS!E7</f>
        <v>0</v>
      </c>
      <c r="F24" s="300">
        <f>MARS!F7</f>
        <v>0</v>
      </c>
      <c r="G24" s="281">
        <f>MARS!J7</f>
        <v>0</v>
      </c>
      <c r="H24" s="281">
        <f t="shared" si="3"/>
        <v>0</v>
      </c>
      <c r="I24" s="281">
        <f t="shared" si="4"/>
        <v>0</v>
      </c>
      <c r="J24" s="250">
        <f>MARS!K7</f>
        <v>0</v>
      </c>
      <c r="K24" s="281">
        <f>MARS!L7</f>
        <v>0</v>
      </c>
      <c r="L24" s="301">
        <f>MARS!M7</f>
        <v>0</v>
      </c>
      <c r="M24" s="301">
        <f>MARS!N7</f>
        <v>0</v>
      </c>
      <c r="N24" s="301">
        <f>MARS!O7</f>
        <v>0</v>
      </c>
      <c r="O24" s="301">
        <f>MARS!P7</f>
        <v>0</v>
      </c>
      <c r="P24" s="301">
        <f>MARS!Q7</f>
        <v>0</v>
      </c>
      <c r="Q24" s="281">
        <f>MARS!R7</f>
        <v>0</v>
      </c>
      <c r="R24" s="302">
        <f t="shared" si="5"/>
        <v>0</v>
      </c>
      <c r="S24" s="303">
        <f t="shared" si="6"/>
        <v>0</v>
      </c>
      <c r="T24" s="281">
        <f>MARS!U7</f>
        <v>0</v>
      </c>
      <c r="U24" s="301">
        <f>MARS!V7</f>
        <v>0</v>
      </c>
      <c r="V24" s="301">
        <f>MARS!W7</f>
        <v>0</v>
      </c>
      <c r="W24" s="301">
        <f>MARS!X7</f>
        <v>0</v>
      </c>
      <c r="X24" s="301">
        <f>MARS!Y7</f>
        <v>0</v>
      </c>
      <c r="Y24" s="301">
        <f>MARS!Z7</f>
        <v>0</v>
      </c>
      <c r="Z24" s="301">
        <f>MARS!AA7</f>
        <v>0</v>
      </c>
      <c r="AA24" s="301">
        <f>MARS!AB7</f>
        <v>0</v>
      </c>
      <c r="AB24" s="301">
        <f>MARS!AC7</f>
        <v>0</v>
      </c>
      <c r="AC24" s="301">
        <f>MARS!AD7</f>
        <v>0</v>
      </c>
      <c r="AD24" s="301">
        <f>MARS!AE7</f>
        <v>0</v>
      </c>
      <c r="AE24" s="301">
        <f>MARS!AF7</f>
        <v>0</v>
      </c>
      <c r="AF24" s="301">
        <f>MARS!AG7</f>
        <v>0</v>
      </c>
      <c r="AG24" s="301">
        <f>MARS!AH7</f>
        <v>0</v>
      </c>
      <c r="AH24" s="301">
        <f>MARS!AJ7</f>
        <v>0</v>
      </c>
      <c r="AI24" s="304">
        <f>MARS!AK7</f>
        <v>0</v>
      </c>
      <c r="AJ24" s="299">
        <f t="shared" si="7"/>
        <v>0</v>
      </c>
    </row>
    <row r="25" spans="1:36" s="44" customFormat="1" ht="14.85" customHeight="1" x14ac:dyDescent="0.2">
      <c r="A25" s="177" t="s">
        <v>97</v>
      </c>
      <c r="B25" s="305">
        <f t="shared" ref="B25:G25" si="8">SUM(B22:B24)</f>
        <v>0</v>
      </c>
      <c r="C25" s="305">
        <f t="shared" si="8"/>
        <v>0</v>
      </c>
      <c r="D25" s="305">
        <f t="shared" si="8"/>
        <v>0</v>
      </c>
      <c r="E25" s="305">
        <f t="shared" si="8"/>
        <v>0</v>
      </c>
      <c r="F25" s="306">
        <f t="shared" si="8"/>
        <v>0</v>
      </c>
      <c r="G25" s="307">
        <f t="shared" si="8"/>
        <v>0</v>
      </c>
      <c r="H25" s="281">
        <f t="shared" si="3"/>
        <v>0</v>
      </c>
      <c r="I25" s="281">
        <f t="shared" si="4"/>
        <v>0</v>
      </c>
      <c r="J25" s="307">
        <f>SUM(J22:J24)</f>
        <v>0</v>
      </c>
      <c r="K25" s="308">
        <f t="shared" ref="K25:AI25" si="9">SUM(K22:K24)</f>
        <v>0</v>
      </c>
      <c r="L25" s="309">
        <f t="shared" si="9"/>
        <v>0</v>
      </c>
      <c r="M25" s="309">
        <f t="shared" si="9"/>
        <v>0</v>
      </c>
      <c r="N25" s="309">
        <f t="shared" si="9"/>
        <v>0</v>
      </c>
      <c r="O25" s="309">
        <f t="shared" si="9"/>
        <v>0</v>
      </c>
      <c r="P25" s="309">
        <f t="shared" si="9"/>
        <v>0</v>
      </c>
      <c r="Q25" s="307">
        <f t="shared" si="9"/>
        <v>0</v>
      </c>
      <c r="R25" s="310">
        <f t="shared" si="9"/>
        <v>0</v>
      </c>
      <c r="S25" s="311">
        <f t="shared" si="9"/>
        <v>0</v>
      </c>
      <c r="T25" s="307">
        <f t="shared" si="9"/>
        <v>0</v>
      </c>
      <c r="U25" s="309">
        <f t="shared" si="9"/>
        <v>0</v>
      </c>
      <c r="V25" s="309">
        <f t="shared" si="9"/>
        <v>0</v>
      </c>
      <c r="W25" s="309">
        <f t="shared" si="9"/>
        <v>0</v>
      </c>
      <c r="X25" s="309">
        <f t="shared" si="9"/>
        <v>0</v>
      </c>
      <c r="Y25" s="309">
        <f t="shared" si="9"/>
        <v>0</v>
      </c>
      <c r="Z25" s="309">
        <f t="shared" si="9"/>
        <v>0</v>
      </c>
      <c r="AA25" s="309">
        <f t="shared" si="9"/>
        <v>0</v>
      </c>
      <c r="AB25" s="309">
        <f t="shared" si="9"/>
        <v>0</v>
      </c>
      <c r="AC25" s="309">
        <f t="shared" si="9"/>
        <v>0</v>
      </c>
      <c r="AD25" s="309">
        <f t="shared" si="9"/>
        <v>0</v>
      </c>
      <c r="AE25" s="309">
        <f t="shared" si="9"/>
        <v>0</v>
      </c>
      <c r="AF25" s="309">
        <f t="shared" si="9"/>
        <v>0</v>
      </c>
      <c r="AG25" s="309">
        <f t="shared" si="9"/>
        <v>0</v>
      </c>
      <c r="AH25" s="309">
        <f t="shared" si="9"/>
        <v>0</v>
      </c>
      <c r="AI25" s="312">
        <f t="shared" si="9"/>
        <v>0</v>
      </c>
      <c r="AJ25" s="313">
        <f t="shared" si="7"/>
        <v>0</v>
      </c>
    </row>
    <row r="26" spans="1:36" s="43" customFormat="1" ht="14.85" customHeight="1" x14ac:dyDescent="0.2">
      <c r="A26" s="165"/>
      <c r="B26" s="281"/>
      <c r="C26" s="281"/>
      <c r="D26" s="281"/>
      <c r="E26" s="281"/>
      <c r="F26" s="281"/>
      <c r="G26" s="281"/>
      <c r="H26" s="281"/>
      <c r="I26" s="281"/>
      <c r="J26" s="281"/>
      <c r="K26" s="281"/>
      <c r="L26" s="281"/>
      <c r="M26" s="281"/>
      <c r="N26" s="281"/>
      <c r="O26" s="281"/>
      <c r="P26" s="281"/>
      <c r="Q26" s="281"/>
      <c r="R26" s="299"/>
      <c r="S26" s="299"/>
      <c r="T26" s="281"/>
      <c r="U26" s="281"/>
      <c r="V26" s="281"/>
      <c r="W26" s="281"/>
      <c r="X26" s="281"/>
      <c r="Y26" s="281"/>
      <c r="Z26" s="281"/>
      <c r="AA26" s="281"/>
      <c r="AB26" s="281"/>
      <c r="AC26" s="281"/>
      <c r="AD26" s="281"/>
      <c r="AE26" s="281"/>
      <c r="AF26" s="281"/>
      <c r="AG26" s="281"/>
      <c r="AH26" s="281"/>
      <c r="AI26" s="281"/>
      <c r="AJ26" s="299"/>
    </row>
    <row r="27" spans="1:36" s="43" customFormat="1" ht="14.85" customHeight="1" x14ac:dyDescent="0.2">
      <c r="A27" s="472" t="s">
        <v>83</v>
      </c>
      <c r="B27" s="314">
        <f>AVRIL!B7</f>
        <v>0</v>
      </c>
      <c r="C27" s="314">
        <f>AVRIL!C7</f>
        <v>0</v>
      </c>
      <c r="D27" s="314">
        <f>AVRIL!D7</f>
        <v>0</v>
      </c>
      <c r="E27" s="314">
        <f>AVRIL!E7</f>
        <v>0</v>
      </c>
      <c r="F27" s="315">
        <f>AVRIL!F7</f>
        <v>0</v>
      </c>
      <c r="G27" s="281">
        <f>AVRIL!J7</f>
        <v>0</v>
      </c>
      <c r="H27" s="281">
        <f t="shared" si="3"/>
        <v>0</v>
      </c>
      <c r="I27" s="281">
        <f t="shared" si="4"/>
        <v>0</v>
      </c>
      <c r="J27" s="250">
        <f>AVRIL!K7</f>
        <v>0</v>
      </c>
      <c r="K27" s="281">
        <f>AVRIL!L7</f>
        <v>0</v>
      </c>
      <c r="L27" s="295">
        <f>AVRIL!M7</f>
        <v>0</v>
      </c>
      <c r="M27" s="295">
        <f>AVRIL!N7</f>
        <v>0</v>
      </c>
      <c r="N27" s="295">
        <f>AVRIL!O7</f>
        <v>0</v>
      </c>
      <c r="O27" s="295">
        <f>AVRIL!P7</f>
        <v>0</v>
      </c>
      <c r="P27" s="295">
        <f>AVRIL!Q7</f>
        <v>0</v>
      </c>
      <c r="Q27" s="281">
        <f>AVRIL!R7</f>
        <v>0</v>
      </c>
      <c r="R27" s="296">
        <f t="shared" si="5"/>
        <v>0</v>
      </c>
      <c r="S27" s="297">
        <f t="shared" si="6"/>
        <v>0</v>
      </c>
      <c r="T27" s="294">
        <f>AVRIL!U7</f>
        <v>0</v>
      </c>
      <c r="U27" s="295">
        <f>AVRIL!V7</f>
        <v>0</v>
      </c>
      <c r="V27" s="295">
        <f>AVRIL!W7</f>
        <v>0</v>
      </c>
      <c r="W27" s="295">
        <f>AVRIL!X7</f>
        <v>0</v>
      </c>
      <c r="X27" s="295">
        <f>AVRIL!Y7</f>
        <v>0</v>
      </c>
      <c r="Y27" s="295">
        <f>AVRIL!Z7</f>
        <v>0</v>
      </c>
      <c r="Z27" s="295">
        <f>AVRIL!AA7</f>
        <v>0</v>
      </c>
      <c r="AA27" s="295">
        <f>AVRIL!AB7</f>
        <v>0</v>
      </c>
      <c r="AB27" s="295">
        <f>AVRIL!AC7</f>
        <v>0</v>
      </c>
      <c r="AC27" s="295">
        <f>AVRIL!AD7</f>
        <v>0</v>
      </c>
      <c r="AD27" s="295">
        <f>AVRIL!AE7</f>
        <v>0</v>
      </c>
      <c r="AE27" s="295">
        <f>AVRIL!AF7</f>
        <v>0</v>
      </c>
      <c r="AF27" s="295">
        <f>AVRIL!AG7</f>
        <v>0</v>
      </c>
      <c r="AG27" s="295">
        <f>AVRIL!AH7</f>
        <v>0</v>
      </c>
      <c r="AH27" s="295">
        <f>AVRIL!AJ7</f>
        <v>0</v>
      </c>
      <c r="AI27" s="298">
        <f>AVRIL!AK7</f>
        <v>0</v>
      </c>
      <c r="AJ27" s="299">
        <f t="shared" si="7"/>
        <v>0</v>
      </c>
    </row>
    <row r="28" spans="1:36" s="43" customFormat="1" ht="14.85" customHeight="1" x14ac:dyDescent="0.2">
      <c r="A28" s="177" t="s">
        <v>84</v>
      </c>
      <c r="B28" s="249">
        <f>MAI!B7</f>
        <v>0</v>
      </c>
      <c r="C28" s="249">
        <f>MAI!C7</f>
        <v>0</v>
      </c>
      <c r="D28" s="249">
        <f>MAI!D7</f>
        <v>0</v>
      </c>
      <c r="E28" s="249">
        <f>MAI!E7</f>
        <v>0</v>
      </c>
      <c r="F28" s="300">
        <f>MAI!F7</f>
        <v>0</v>
      </c>
      <c r="G28" s="281">
        <f>MAI!J7</f>
        <v>0</v>
      </c>
      <c r="H28" s="281">
        <f t="shared" si="3"/>
        <v>0</v>
      </c>
      <c r="I28" s="281">
        <f t="shared" si="4"/>
        <v>0</v>
      </c>
      <c r="J28" s="250">
        <f>MAI!K7</f>
        <v>0</v>
      </c>
      <c r="K28" s="281">
        <f>MAI!L7</f>
        <v>0</v>
      </c>
      <c r="L28" s="301">
        <f>MAI!M7</f>
        <v>0</v>
      </c>
      <c r="M28" s="301">
        <f>MAI!N7</f>
        <v>0</v>
      </c>
      <c r="N28" s="301">
        <f>MAI!O7</f>
        <v>0</v>
      </c>
      <c r="O28" s="301">
        <f>MAI!P7</f>
        <v>0</v>
      </c>
      <c r="P28" s="301">
        <f>MAI!Q7</f>
        <v>0</v>
      </c>
      <c r="Q28" s="281">
        <f>MAI!R7</f>
        <v>0</v>
      </c>
      <c r="R28" s="302">
        <f t="shared" si="5"/>
        <v>0</v>
      </c>
      <c r="S28" s="303">
        <f t="shared" si="6"/>
        <v>0</v>
      </c>
      <c r="T28" s="281">
        <f>MAI!U7</f>
        <v>0</v>
      </c>
      <c r="U28" s="301">
        <f>MAI!V7</f>
        <v>0</v>
      </c>
      <c r="V28" s="301">
        <f>MAI!W7</f>
        <v>0</v>
      </c>
      <c r="W28" s="301">
        <f>MAI!X7</f>
        <v>0</v>
      </c>
      <c r="X28" s="301">
        <f>MAI!Y7</f>
        <v>0</v>
      </c>
      <c r="Y28" s="301">
        <f>MAI!Z7</f>
        <v>0</v>
      </c>
      <c r="Z28" s="301">
        <f>MAI!AA7</f>
        <v>0</v>
      </c>
      <c r="AA28" s="301">
        <f>MAI!AB7</f>
        <v>0</v>
      </c>
      <c r="AB28" s="301">
        <f>MAI!AC7</f>
        <v>0</v>
      </c>
      <c r="AC28" s="301">
        <f>MAI!AD7</f>
        <v>0</v>
      </c>
      <c r="AD28" s="301">
        <f>MAI!AE7</f>
        <v>0</v>
      </c>
      <c r="AE28" s="301">
        <f>MAI!AF7</f>
        <v>0</v>
      </c>
      <c r="AF28" s="301">
        <f>MAI!AG7</f>
        <v>0</v>
      </c>
      <c r="AG28" s="301">
        <f>MAI!AH7</f>
        <v>0</v>
      </c>
      <c r="AH28" s="301">
        <f>MAI!AJ7</f>
        <v>0</v>
      </c>
      <c r="AI28" s="304">
        <f>MAI!AK7</f>
        <v>0</v>
      </c>
      <c r="AJ28" s="299">
        <f t="shared" si="7"/>
        <v>0</v>
      </c>
    </row>
    <row r="29" spans="1:36" s="43" customFormat="1" ht="14.85" customHeight="1" x14ac:dyDescent="0.2">
      <c r="A29" s="177" t="s">
        <v>85</v>
      </c>
      <c r="B29" s="249">
        <f>JUIN!B7</f>
        <v>0</v>
      </c>
      <c r="C29" s="249">
        <f>JUIN!C7</f>
        <v>0</v>
      </c>
      <c r="D29" s="249">
        <f>JUIN!D7</f>
        <v>0</v>
      </c>
      <c r="E29" s="249">
        <f>JUIN!E7</f>
        <v>0</v>
      </c>
      <c r="F29" s="300">
        <f>JUIN!F7</f>
        <v>0</v>
      </c>
      <c r="G29" s="281">
        <f>JUIN!J7</f>
        <v>0</v>
      </c>
      <c r="H29" s="281">
        <f t="shared" si="3"/>
        <v>0</v>
      </c>
      <c r="I29" s="281">
        <f t="shared" si="4"/>
        <v>0</v>
      </c>
      <c r="J29" s="250">
        <f>JUIN!K7</f>
        <v>0</v>
      </c>
      <c r="K29" s="281">
        <f>JUIN!L7</f>
        <v>0</v>
      </c>
      <c r="L29" s="301">
        <f>JUIN!M7</f>
        <v>0</v>
      </c>
      <c r="M29" s="301">
        <f>JUIN!N7</f>
        <v>0</v>
      </c>
      <c r="N29" s="301">
        <f>JUIN!O7</f>
        <v>0</v>
      </c>
      <c r="O29" s="301">
        <f>JUIN!P7</f>
        <v>0</v>
      </c>
      <c r="P29" s="301">
        <f>JUIN!Q7</f>
        <v>0</v>
      </c>
      <c r="Q29" s="281">
        <f>JUIN!R7</f>
        <v>0</v>
      </c>
      <c r="R29" s="302">
        <f t="shared" si="5"/>
        <v>0</v>
      </c>
      <c r="S29" s="303">
        <f t="shared" si="6"/>
        <v>0</v>
      </c>
      <c r="T29" s="281">
        <f>JUIN!U7</f>
        <v>0</v>
      </c>
      <c r="U29" s="301">
        <f>JUIN!V7</f>
        <v>0</v>
      </c>
      <c r="V29" s="301">
        <f>JUIN!W7</f>
        <v>0</v>
      </c>
      <c r="W29" s="301">
        <f>JUIN!X7</f>
        <v>0</v>
      </c>
      <c r="X29" s="301">
        <f>JUIN!Y7</f>
        <v>0</v>
      </c>
      <c r="Y29" s="301">
        <f>JUIN!Z7</f>
        <v>0</v>
      </c>
      <c r="Z29" s="301">
        <f>JUIN!AA7</f>
        <v>0</v>
      </c>
      <c r="AA29" s="301">
        <f>JUIN!AB7</f>
        <v>0</v>
      </c>
      <c r="AB29" s="301">
        <f>JUIN!AC7</f>
        <v>0</v>
      </c>
      <c r="AC29" s="301">
        <f>JUIN!AD7</f>
        <v>0</v>
      </c>
      <c r="AD29" s="301">
        <f>JUIN!AE7</f>
        <v>0</v>
      </c>
      <c r="AE29" s="301">
        <f>JUIN!AF7</f>
        <v>0</v>
      </c>
      <c r="AF29" s="301">
        <f>JUIN!AG7</f>
        <v>0</v>
      </c>
      <c r="AG29" s="301">
        <f>JUIN!AH7</f>
        <v>0</v>
      </c>
      <c r="AH29" s="301">
        <f>JUIN!AJ7</f>
        <v>0</v>
      </c>
      <c r="AI29" s="304">
        <f>JUIN!AK7</f>
        <v>0</v>
      </c>
      <c r="AJ29" s="299">
        <f t="shared" si="7"/>
        <v>0</v>
      </c>
    </row>
    <row r="30" spans="1:36" s="44" customFormat="1" ht="14.85" customHeight="1" x14ac:dyDescent="0.2">
      <c r="A30" s="177" t="s">
        <v>98</v>
      </c>
      <c r="B30" s="305">
        <f>SUM(B27:B29)</f>
        <v>0</v>
      </c>
      <c r="C30" s="305">
        <f>SUM(C27:C29)</f>
        <v>0</v>
      </c>
      <c r="D30" s="305">
        <f>SUM(D27:D29)</f>
        <v>0</v>
      </c>
      <c r="E30" s="305">
        <f>SUM(E27:E29)</f>
        <v>0</v>
      </c>
      <c r="F30" s="306">
        <f>SUM(F27:F29)</f>
        <v>0</v>
      </c>
      <c r="G30" s="307">
        <f>SUM(B30:F30)</f>
        <v>0</v>
      </c>
      <c r="H30" s="307">
        <f t="shared" si="3"/>
        <v>0</v>
      </c>
      <c r="I30" s="281">
        <f t="shared" si="4"/>
        <v>0</v>
      </c>
      <c r="J30" s="311">
        <f>SUM(J27:J29)</f>
        <v>0</v>
      </c>
      <c r="K30" s="307">
        <f t="shared" ref="K30:AI30" si="10">SUM(K27:K29)</f>
        <v>0</v>
      </c>
      <c r="L30" s="309">
        <f t="shared" si="10"/>
        <v>0</v>
      </c>
      <c r="M30" s="309">
        <f t="shared" si="10"/>
        <v>0</v>
      </c>
      <c r="N30" s="309">
        <f t="shared" si="10"/>
        <v>0</v>
      </c>
      <c r="O30" s="309">
        <f t="shared" si="10"/>
        <v>0</v>
      </c>
      <c r="P30" s="309">
        <f t="shared" si="10"/>
        <v>0</v>
      </c>
      <c r="Q30" s="307">
        <f t="shared" si="10"/>
        <v>0</v>
      </c>
      <c r="R30" s="310">
        <f t="shared" si="10"/>
        <v>0</v>
      </c>
      <c r="S30" s="311">
        <f t="shared" si="10"/>
        <v>0</v>
      </c>
      <c r="T30" s="307">
        <f t="shared" si="10"/>
        <v>0</v>
      </c>
      <c r="U30" s="309">
        <f t="shared" si="10"/>
        <v>0</v>
      </c>
      <c r="V30" s="309">
        <f t="shared" si="10"/>
        <v>0</v>
      </c>
      <c r="W30" s="309">
        <f t="shared" si="10"/>
        <v>0</v>
      </c>
      <c r="X30" s="309">
        <f t="shared" si="10"/>
        <v>0</v>
      </c>
      <c r="Y30" s="309">
        <f t="shared" si="10"/>
        <v>0</v>
      </c>
      <c r="Z30" s="309">
        <f t="shared" si="10"/>
        <v>0</v>
      </c>
      <c r="AA30" s="309">
        <f t="shared" si="10"/>
        <v>0</v>
      </c>
      <c r="AB30" s="309">
        <f t="shared" si="10"/>
        <v>0</v>
      </c>
      <c r="AC30" s="309">
        <f t="shared" si="10"/>
        <v>0</v>
      </c>
      <c r="AD30" s="309">
        <f t="shared" si="10"/>
        <v>0</v>
      </c>
      <c r="AE30" s="309">
        <f t="shared" si="10"/>
        <v>0</v>
      </c>
      <c r="AF30" s="309">
        <f t="shared" si="10"/>
        <v>0</v>
      </c>
      <c r="AG30" s="309">
        <f t="shared" si="10"/>
        <v>0</v>
      </c>
      <c r="AH30" s="309">
        <f t="shared" si="10"/>
        <v>0</v>
      </c>
      <c r="AI30" s="312">
        <f t="shared" si="10"/>
        <v>0</v>
      </c>
      <c r="AJ30" s="313">
        <f t="shared" si="7"/>
        <v>0</v>
      </c>
    </row>
    <row r="31" spans="1:36" s="43" customFormat="1" ht="14.85" customHeight="1" x14ac:dyDescent="0.2">
      <c r="A31" s="165"/>
      <c r="B31" s="281"/>
      <c r="C31" s="281"/>
      <c r="D31" s="281"/>
      <c r="E31" s="281"/>
      <c r="F31" s="281"/>
      <c r="G31" s="281"/>
      <c r="H31" s="281"/>
      <c r="I31" s="281"/>
      <c r="J31" s="281"/>
      <c r="K31" s="281"/>
      <c r="L31" s="281"/>
      <c r="M31" s="281"/>
      <c r="N31" s="281"/>
      <c r="O31" s="281"/>
      <c r="P31" s="281"/>
      <c r="Q31" s="281"/>
      <c r="R31" s="299"/>
      <c r="S31" s="299"/>
      <c r="T31" s="281"/>
      <c r="U31" s="281"/>
      <c r="V31" s="281"/>
      <c r="W31" s="281"/>
      <c r="X31" s="281"/>
      <c r="Y31" s="281"/>
      <c r="Z31" s="281"/>
      <c r="AA31" s="281"/>
      <c r="AB31" s="281"/>
      <c r="AC31" s="281"/>
      <c r="AD31" s="281"/>
      <c r="AE31" s="281"/>
      <c r="AF31" s="281"/>
      <c r="AG31" s="281"/>
      <c r="AH31" s="281"/>
      <c r="AI31" s="281"/>
      <c r="AJ31" s="299"/>
    </row>
    <row r="32" spans="1:36" s="43" customFormat="1" ht="14.85" customHeight="1" x14ac:dyDescent="0.2">
      <c r="A32" s="177" t="s">
        <v>87</v>
      </c>
      <c r="B32" s="249">
        <f>JUILLET!B7</f>
        <v>0</v>
      </c>
      <c r="C32" s="249">
        <f>JUILLET!C7</f>
        <v>0</v>
      </c>
      <c r="D32" s="249">
        <f>JUILLET!D7</f>
        <v>0</v>
      </c>
      <c r="E32" s="249">
        <f>JUILLET!E7</f>
        <v>0</v>
      </c>
      <c r="F32" s="315">
        <f>JUILLET!F7</f>
        <v>0</v>
      </c>
      <c r="G32" s="281">
        <f>JUILLET!J7</f>
        <v>0</v>
      </c>
      <c r="H32" s="281">
        <f t="shared" si="3"/>
        <v>0</v>
      </c>
      <c r="I32" s="281">
        <f t="shared" si="4"/>
        <v>0</v>
      </c>
      <c r="J32" s="250">
        <f>JUILLET!K7</f>
        <v>0</v>
      </c>
      <c r="K32" s="281">
        <f>JUILLET!L7</f>
        <v>0</v>
      </c>
      <c r="L32" s="295">
        <f>JUILLET!M7</f>
        <v>0</v>
      </c>
      <c r="M32" s="295">
        <f>JUILLET!N7</f>
        <v>0</v>
      </c>
      <c r="N32" s="295">
        <f>JUILLET!O7</f>
        <v>0</v>
      </c>
      <c r="O32" s="295">
        <f>JUILLET!P7</f>
        <v>0</v>
      </c>
      <c r="P32" s="295">
        <f>JUILLET!Q7</f>
        <v>0</v>
      </c>
      <c r="Q32" s="281">
        <f>JUILLET!R7</f>
        <v>0</v>
      </c>
      <c r="R32" s="296">
        <f t="shared" si="5"/>
        <v>0</v>
      </c>
      <c r="S32" s="297">
        <f t="shared" si="6"/>
        <v>0</v>
      </c>
      <c r="T32" s="281">
        <f>JUILLET!U7</f>
        <v>0</v>
      </c>
      <c r="U32" s="295">
        <f>JUILLET!V7</f>
        <v>0</v>
      </c>
      <c r="V32" s="295">
        <f>JUILLET!W7</f>
        <v>0</v>
      </c>
      <c r="W32" s="295">
        <f>JUILLET!X7</f>
        <v>0</v>
      </c>
      <c r="X32" s="295">
        <f>JUILLET!Y7</f>
        <v>0</v>
      </c>
      <c r="Y32" s="295">
        <f>JUILLET!Z7</f>
        <v>0</v>
      </c>
      <c r="Z32" s="295">
        <f>JUILLET!AA7</f>
        <v>0</v>
      </c>
      <c r="AA32" s="295">
        <f>JUILLET!AB7</f>
        <v>0</v>
      </c>
      <c r="AB32" s="295">
        <f>JUILLET!AC7</f>
        <v>0</v>
      </c>
      <c r="AC32" s="295">
        <f>JUILLET!AD7</f>
        <v>0</v>
      </c>
      <c r="AD32" s="295">
        <f>JUILLET!AE7</f>
        <v>0</v>
      </c>
      <c r="AE32" s="295">
        <f>JUILLET!AF7</f>
        <v>0</v>
      </c>
      <c r="AF32" s="295">
        <f>JUILLET!AG7</f>
        <v>0</v>
      </c>
      <c r="AG32" s="295">
        <f>JUILLET!AH7</f>
        <v>0</v>
      </c>
      <c r="AH32" s="295">
        <f>JUILLET!AJ7</f>
        <v>0</v>
      </c>
      <c r="AI32" s="298">
        <f>JUILLET!AK7</f>
        <v>0</v>
      </c>
      <c r="AJ32" s="299">
        <f t="shared" si="7"/>
        <v>0</v>
      </c>
    </row>
    <row r="33" spans="1:36" s="43" customFormat="1" ht="14.85" customHeight="1" x14ac:dyDescent="0.2">
      <c r="A33" s="177" t="s">
        <v>88</v>
      </c>
      <c r="B33" s="249">
        <f>AOUT!B7</f>
        <v>0</v>
      </c>
      <c r="C33" s="249">
        <f>AOUT!C7</f>
        <v>0</v>
      </c>
      <c r="D33" s="249">
        <f>AOUT!D7</f>
        <v>0</v>
      </c>
      <c r="E33" s="249">
        <f>AOUT!E7</f>
        <v>0</v>
      </c>
      <c r="F33" s="300">
        <f>AOUT!F7</f>
        <v>0</v>
      </c>
      <c r="G33" s="281">
        <f>AOUT!J7</f>
        <v>0</v>
      </c>
      <c r="H33" s="281">
        <f t="shared" si="3"/>
        <v>0</v>
      </c>
      <c r="I33" s="281">
        <f t="shared" si="4"/>
        <v>0</v>
      </c>
      <c r="J33" s="250">
        <f>AOUT!K7</f>
        <v>0</v>
      </c>
      <c r="K33" s="281">
        <f>AOUT!L7</f>
        <v>0</v>
      </c>
      <c r="L33" s="301">
        <f>AOUT!M7</f>
        <v>0</v>
      </c>
      <c r="M33" s="301">
        <f>AOUT!N7</f>
        <v>0</v>
      </c>
      <c r="N33" s="301">
        <f>AOUT!O7</f>
        <v>0</v>
      </c>
      <c r="O33" s="301">
        <f>AOUT!P7</f>
        <v>0</v>
      </c>
      <c r="P33" s="301">
        <f>AOUT!Q7</f>
        <v>0</v>
      </c>
      <c r="Q33" s="281">
        <f>AOUT!R7</f>
        <v>0</v>
      </c>
      <c r="R33" s="302">
        <f t="shared" si="5"/>
        <v>0</v>
      </c>
      <c r="S33" s="303">
        <f t="shared" si="6"/>
        <v>0</v>
      </c>
      <c r="T33" s="281">
        <f>AOUT!U7</f>
        <v>0</v>
      </c>
      <c r="U33" s="301">
        <f>AOUT!V7</f>
        <v>0</v>
      </c>
      <c r="V33" s="301">
        <f>AOUT!W7</f>
        <v>0</v>
      </c>
      <c r="W33" s="301">
        <f>AOUT!X7</f>
        <v>0</v>
      </c>
      <c r="X33" s="301">
        <f>AOUT!Y7</f>
        <v>0</v>
      </c>
      <c r="Y33" s="301">
        <f>AOUT!Z7</f>
        <v>0</v>
      </c>
      <c r="Z33" s="301">
        <f>AOUT!AA7</f>
        <v>0</v>
      </c>
      <c r="AA33" s="301">
        <f>AOUT!AB7</f>
        <v>0</v>
      </c>
      <c r="AB33" s="301">
        <f>AOUT!AC7</f>
        <v>0</v>
      </c>
      <c r="AC33" s="301">
        <f>AOUT!AD7</f>
        <v>0</v>
      </c>
      <c r="AD33" s="301">
        <f>AOUT!AE7</f>
        <v>0</v>
      </c>
      <c r="AE33" s="301">
        <f>AOUT!AF7</f>
        <v>0</v>
      </c>
      <c r="AF33" s="301">
        <f>AOUT!AG7</f>
        <v>0</v>
      </c>
      <c r="AG33" s="301">
        <f>AOUT!AH7</f>
        <v>0</v>
      </c>
      <c r="AH33" s="301">
        <f>AOUT!AJ7</f>
        <v>0</v>
      </c>
      <c r="AI33" s="304">
        <f>AOUT!AK7</f>
        <v>0</v>
      </c>
      <c r="AJ33" s="299">
        <f t="shared" si="7"/>
        <v>0</v>
      </c>
    </row>
    <row r="34" spans="1:36" s="43" customFormat="1" ht="14.85" customHeight="1" x14ac:dyDescent="0.2">
      <c r="A34" s="177" t="s">
        <v>39</v>
      </c>
      <c r="B34" s="249">
        <f>SEPTEMBRE!B7</f>
        <v>0</v>
      </c>
      <c r="C34" s="249">
        <f>SEPTEMBRE!C7</f>
        <v>0</v>
      </c>
      <c r="D34" s="249">
        <f>SEPTEMBRE!D7</f>
        <v>0</v>
      </c>
      <c r="E34" s="249">
        <f>SEPTEMBRE!E7</f>
        <v>0</v>
      </c>
      <c r="F34" s="300">
        <f>SEPTEMBRE!F7</f>
        <v>0</v>
      </c>
      <c r="G34" s="281">
        <f>SEPTEMBRE!J7</f>
        <v>0</v>
      </c>
      <c r="H34" s="281">
        <f t="shared" si="3"/>
        <v>0</v>
      </c>
      <c r="I34" s="281">
        <f t="shared" si="4"/>
        <v>0</v>
      </c>
      <c r="J34" s="250">
        <f>SEPTEMBRE!K7</f>
        <v>0</v>
      </c>
      <c r="K34" s="281">
        <f>SEPTEMBRE!L7</f>
        <v>0</v>
      </c>
      <c r="L34" s="301">
        <f>SEPTEMBRE!M7</f>
        <v>0</v>
      </c>
      <c r="M34" s="301">
        <f>SEPTEMBRE!N7</f>
        <v>0</v>
      </c>
      <c r="N34" s="301">
        <f>SEPTEMBRE!O7</f>
        <v>0</v>
      </c>
      <c r="O34" s="301">
        <f>SEPTEMBRE!P7</f>
        <v>0</v>
      </c>
      <c r="P34" s="301">
        <f>SEPTEMBRE!Q7</f>
        <v>0</v>
      </c>
      <c r="Q34" s="281">
        <f>SEPTEMBRE!R7</f>
        <v>0</v>
      </c>
      <c r="R34" s="302">
        <f t="shared" si="5"/>
        <v>0</v>
      </c>
      <c r="S34" s="303">
        <f t="shared" si="6"/>
        <v>0</v>
      </c>
      <c r="T34" s="281">
        <f>SEPTEMBRE!U7</f>
        <v>0</v>
      </c>
      <c r="U34" s="301">
        <f>SEPTEMBRE!V7</f>
        <v>0</v>
      </c>
      <c r="V34" s="301">
        <f>SEPTEMBRE!W7</f>
        <v>0</v>
      </c>
      <c r="W34" s="301">
        <f>SEPTEMBRE!X7</f>
        <v>0</v>
      </c>
      <c r="X34" s="301">
        <f>SEPTEMBRE!Y7</f>
        <v>0</v>
      </c>
      <c r="Y34" s="301">
        <f>SEPTEMBRE!Z7</f>
        <v>0</v>
      </c>
      <c r="Z34" s="301">
        <f>SEPTEMBRE!AA7</f>
        <v>0</v>
      </c>
      <c r="AA34" s="301">
        <f>SEPTEMBRE!AB7</f>
        <v>0</v>
      </c>
      <c r="AB34" s="301">
        <f>SEPTEMBRE!AC7</f>
        <v>0</v>
      </c>
      <c r="AC34" s="301">
        <f>SEPTEMBRE!AD7</f>
        <v>0</v>
      </c>
      <c r="AD34" s="301">
        <f>SEPTEMBRE!AE7</f>
        <v>0</v>
      </c>
      <c r="AE34" s="301">
        <f>SEPTEMBRE!AF7</f>
        <v>0</v>
      </c>
      <c r="AF34" s="301">
        <f>SEPTEMBRE!AG7</f>
        <v>0</v>
      </c>
      <c r="AG34" s="301">
        <f>SEPTEMBRE!AH7</f>
        <v>0</v>
      </c>
      <c r="AH34" s="301">
        <f>SEPTEMBRE!AJ7</f>
        <v>0</v>
      </c>
      <c r="AI34" s="304">
        <f>SEPTEMBRE!AK7</f>
        <v>0</v>
      </c>
      <c r="AJ34" s="299">
        <f t="shared" si="7"/>
        <v>0</v>
      </c>
    </row>
    <row r="35" spans="1:36" s="44" customFormat="1" ht="14.85" customHeight="1" x14ac:dyDescent="0.2">
      <c r="A35" s="177" t="s">
        <v>99</v>
      </c>
      <c r="B35" s="305">
        <f>SUM(B32:B34)</f>
        <v>0</v>
      </c>
      <c r="C35" s="305">
        <f>SUM(C32:C34)</f>
        <v>0</v>
      </c>
      <c r="D35" s="305">
        <f>SUM(D32:D34)</f>
        <v>0</v>
      </c>
      <c r="E35" s="305">
        <f>SUM(E32:E34)</f>
        <v>0</v>
      </c>
      <c r="F35" s="306">
        <f>SUM(F32:F34)</f>
        <v>0</v>
      </c>
      <c r="G35" s="307">
        <f>SUM(B35:F35)</f>
        <v>0</v>
      </c>
      <c r="H35" s="307">
        <f t="shared" si="3"/>
        <v>0</v>
      </c>
      <c r="I35" s="281">
        <f t="shared" si="4"/>
        <v>0</v>
      </c>
      <c r="J35" s="311">
        <f>SUM(J32:J34)</f>
        <v>0</v>
      </c>
      <c r="K35" s="307">
        <f t="shared" ref="K35:AI35" si="11">SUM(K32:K34)</f>
        <v>0</v>
      </c>
      <c r="L35" s="309">
        <f t="shared" si="11"/>
        <v>0</v>
      </c>
      <c r="M35" s="309">
        <f t="shared" si="11"/>
        <v>0</v>
      </c>
      <c r="N35" s="309">
        <f t="shared" si="11"/>
        <v>0</v>
      </c>
      <c r="O35" s="309">
        <f t="shared" si="11"/>
        <v>0</v>
      </c>
      <c r="P35" s="309">
        <f t="shared" si="11"/>
        <v>0</v>
      </c>
      <c r="Q35" s="307">
        <f t="shared" si="11"/>
        <v>0</v>
      </c>
      <c r="R35" s="310">
        <f t="shared" si="11"/>
        <v>0</v>
      </c>
      <c r="S35" s="311">
        <f t="shared" si="11"/>
        <v>0</v>
      </c>
      <c r="T35" s="307">
        <f t="shared" si="11"/>
        <v>0</v>
      </c>
      <c r="U35" s="309">
        <f t="shared" si="11"/>
        <v>0</v>
      </c>
      <c r="V35" s="309">
        <f t="shared" si="11"/>
        <v>0</v>
      </c>
      <c r="W35" s="309">
        <f t="shared" si="11"/>
        <v>0</v>
      </c>
      <c r="X35" s="309">
        <f t="shared" si="11"/>
        <v>0</v>
      </c>
      <c r="Y35" s="309">
        <f t="shared" si="11"/>
        <v>0</v>
      </c>
      <c r="Z35" s="309">
        <f t="shared" si="11"/>
        <v>0</v>
      </c>
      <c r="AA35" s="309">
        <f t="shared" si="11"/>
        <v>0</v>
      </c>
      <c r="AB35" s="309">
        <f t="shared" si="11"/>
        <v>0</v>
      </c>
      <c r="AC35" s="309">
        <f t="shared" si="11"/>
        <v>0</v>
      </c>
      <c r="AD35" s="309">
        <f t="shared" si="11"/>
        <v>0</v>
      </c>
      <c r="AE35" s="309">
        <f t="shared" si="11"/>
        <v>0</v>
      </c>
      <c r="AF35" s="309">
        <f t="shared" si="11"/>
        <v>0</v>
      </c>
      <c r="AG35" s="309">
        <f t="shared" si="11"/>
        <v>0</v>
      </c>
      <c r="AH35" s="309">
        <f t="shared" si="11"/>
        <v>0</v>
      </c>
      <c r="AI35" s="312">
        <f t="shared" si="11"/>
        <v>0</v>
      </c>
      <c r="AJ35" s="313">
        <f t="shared" si="7"/>
        <v>0</v>
      </c>
    </row>
    <row r="36" spans="1:36" s="43" customFormat="1" ht="14.85" customHeight="1" x14ac:dyDescent="0.2">
      <c r="A36" s="165"/>
      <c r="B36" s="281"/>
      <c r="C36" s="281"/>
      <c r="D36" s="281"/>
      <c r="E36" s="281"/>
      <c r="F36" s="281"/>
      <c r="G36" s="281"/>
      <c r="H36" s="281"/>
      <c r="I36" s="281"/>
      <c r="J36" s="281"/>
      <c r="K36" s="281"/>
      <c r="L36" s="281"/>
      <c r="M36" s="281"/>
      <c r="N36" s="281"/>
      <c r="O36" s="281"/>
      <c r="P36" s="281"/>
      <c r="Q36" s="281"/>
      <c r="R36" s="299"/>
      <c r="S36" s="299"/>
      <c r="T36" s="281"/>
      <c r="U36" s="281"/>
      <c r="V36" s="281"/>
      <c r="W36" s="281"/>
      <c r="X36" s="281"/>
      <c r="Y36" s="281"/>
      <c r="Z36" s="281"/>
      <c r="AA36" s="281"/>
      <c r="AB36" s="281"/>
      <c r="AC36" s="281"/>
      <c r="AD36" s="281"/>
      <c r="AE36" s="281"/>
      <c r="AF36" s="281"/>
      <c r="AG36" s="281"/>
      <c r="AH36" s="281"/>
      <c r="AI36" s="281"/>
      <c r="AJ36" s="299"/>
    </row>
    <row r="37" spans="1:36" s="43" customFormat="1" ht="14.85" customHeight="1" x14ac:dyDescent="0.2">
      <c r="A37" s="177" t="s">
        <v>40</v>
      </c>
      <c r="B37" s="249">
        <f>OCTOBRE!B7</f>
        <v>0</v>
      </c>
      <c r="C37" s="249">
        <f>OCTOBRE!C7</f>
        <v>0</v>
      </c>
      <c r="D37" s="249">
        <f>OCTOBRE!D7</f>
        <v>0</v>
      </c>
      <c r="E37" s="249">
        <f>OCTOBRE!E7</f>
        <v>0</v>
      </c>
      <c r="F37" s="315">
        <f>OCTOBRE!F7</f>
        <v>0</v>
      </c>
      <c r="G37" s="281">
        <f>OCTOBRE!J7</f>
        <v>0</v>
      </c>
      <c r="H37" s="281">
        <f t="shared" si="3"/>
        <v>0</v>
      </c>
      <c r="I37" s="281">
        <f t="shared" si="4"/>
        <v>0</v>
      </c>
      <c r="J37" s="250">
        <f>OCTOBRE!K7</f>
        <v>0</v>
      </c>
      <c r="K37" s="281">
        <f>OCTOBRE!L7</f>
        <v>0</v>
      </c>
      <c r="L37" s="295">
        <f>OCTOBRE!M7</f>
        <v>0</v>
      </c>
      <c r="M37" s="295">
        <f>OCTOBRE!N7</f>
        <v>0</v>
      </c>
      <c r="N37" s="295">
        <f>OCTOBRE!O7</f>
        <v>0</v>
      </c>
      <c r="O37" s="295">
        <f>OCTOBRE!P7</f>
        <v>0</v>
      </c>
      <c r="P37" s="295">
        <f>OCTOBRE!Q7</f>
        <v>0</v>
      </c>
      <c r="Q37" s="281">
        <f>OCTOBRE!R7</f>
        <v>0</v>
      </c>
      <c r="R37" s="296">
        <f t="shared" si="5"/>
        <v>0</v>
      </c>
      <c r="S37" s="297">
        <f t="shared" si="6"/>
        <v>0</v>
      </c>
      <c r="T37" s="281">
        <f>OCTOBRE!U7</f>
        <v>0</v>
      </c>
      <c r="U37" s="295">
        <f>OCTOBRE!V7</f>
        <v>0</v>
      </c>
      <c r="V37" s="295">
        <f>OCTOBRE!W7</f>
        <v>0</v>
      </c>
      <c r="W37" s="295">
        <f>OCTOBRE!X7</f>
        <v>0</v>
      </c>
      <c r="X37" s="295">
        <f>OCTOBRE!Y7</f>
        <v>0</v>
      </c>
      <c r="Y37" s="295">
        <f>OCTOBRE!Z7</f>
        <v>0</v>
      </c>
      <c r="Z37" s="295">
        <f>OCTOBRE!AA7</f>
        <v>0</v>
      </c>
      <c r="AA37" s="295">
        <f>OCTOBRE!AB7</f>
        <v>0</v>
      </c>
      <c r="AB37" s="295">
        <f>OCTOBRE!AC7</f>
        <v>0</v>
      </c>
      <c r="AC37" s="295">
        <f>OCTOBRE!AD7</f>
        <v>0</v>
      </c>
      <c r="AD37" s="295">
        <f>OCTOBRE!AE7</f>
        <v>0</v>
      </c>
      <c r="AE37" s="295">
        <f>OCTOBRE!AF7</f>
        <v>0</v>
      </c>
      <c r="AF37" s="295">
        <f>OCTOBRE!AG7</f>
        <v>0</v>
      </c>
      <c r="AG37" s="295">
        <f>OCTOBRE!AH7</f>
        <v>0</v>
      </c>
      <c r="AH37" s="295">
        <f>OCTOBRE!AJ7</f>
        <v>0</v>
      </c>
      <c r="AI37" s="298">
        <f>OCTOBRE!AK7</f>
        <v>0</v>
      </c>
      <c r="AJ37" s="299">
        <f t="shared" si="7"/>
        <v>0</v>
      </c>
    </row>
    <row r="38" spans="1:36" s="43" customFormat="1" ht="14.85" customHeight="1" x14ac:dyDescent="0.2">
      <c r="A38" s="177" t="s">
        <v>41</v>
      </c>
      <c r="B38" s="249">
        <f>NOVEMBRE!B7</f>
        <v>0</v>
      </c>
      <c r="C38" s="249">
        <f>NOVEMBRE!C7</f>
        <v>0</v>
      </c>
      <c r="D38" s="249">
        <f>NOVEMBRE!D7</f>
        <v>0</v>
      </c>
      <c r="E38" s="249">
        <f>NOVEMBRE!E7</f>
        <v>0</v>
      </c>
      <c r="F38" s="300">
        <f>NOVEMBRE!F7</f>
        <v>0</v>
      </c>
      <c r="G38" s="281">
        <f>NOVEMBRE!J7</f>
        <v>0</v>
      </c>
      <c r="H38" s="281">
        <f t="shared" si="3"/>
        <v>0</v>
      </c>
      <c r="I38" s="281">
        <f t="shared" si="4"/>
        <v>0</v>
      </c>
      <c r="J38" s="250">
        <f>NOVEMBRE!K7</f>
        <v>0</v>
      </c>
      <c r="K38" s="281">
        <f>NOVEMBRE!L7</f>
        <v>0</v>
      </c>
      <c r="L38" s="301">
        <f>NOVEMBRE!M7</f>
        <v>0</v>
      </c>
      <c r="M38" s="301">
        <f>NOVEMBRE!N7</f>
        <v>0</v>
      </c>
      <c r="N38" s="301">
        <f>NOVEMBRE!O7</f>
        <v>0</v>
      </c>
      <c r="O38" s="301">
        <f>NOVEMBRE!P7</f>
        <v>0</v>
      </c>
      <c r="P38" s="301">
        <f>NOVEMBRE!Q7</f>
        <v>0</v>
      </c>
      <c r="Q38" s="281">
        <f>NOVEMBRE!R7</f>
        <v>0</v>
      </c>
      <c r="R38" s="302">
        <f t="shared" si="5"/>
        <v>0</v>
      </c>
      <c r="S38" s="303">
        <f t="shared" si="6"/>
        <v>0</v>
      </c>
      <c r="T38" s="281">
        <f>NOVEMBRE!U7</f>
        <v>0</v>
      </c>
      <c r="U38" s="301">
        <f>NOVEMBRE!V7</f>
        <v>0</v>
      </c>
      <c r="V38" s="301">
        <f>NOVEMBRE!W7</f>
        <v>0</v>
      </c>
      <c r="W38" s="301">
        <f>NOVEMBRE!X7</f>
        <v>0</v>
      </c>
      <c r="X38" s="301">
        <f>NOVEMBRE!Y7</f>
        <v>0</v>
      </c>
      <c r="Y38" s="301">
        <f>NOVEMBRE!Z7</f>
        <v>0</v>
      </c>
      <c r="Z38" s="301">
        <f>NOVEMBRE!AA7</f>
        <v>0</v>
      </c>
      <c r="AA38" s="301">
        <f>NOVEMBRE!AB7</f>
        <v>0</v>
      </c>
      <c r="AB38" s="301">
        <f>NOVEMBRE!AC7</f>
        <v>0</v>
      </c>
      <c r="AC38" s="301">
        <f>NOVEMBRE!AD7</f>
        <v>0</v>
      </c>
      <c r="AD38" s="301">
        <f>NOVEMBRE!AE7</f>
        <v>0</v>
      </c>
      <c r="AE38" s="301">
        <f>NOVEMBRE!AF7</f>
        <v>0</v>
      </c>
      <c r="AF38" s="301">
        <f>NOVEMBRE!AG7</f>
        <v>0</v>
      </c>
      <c r="AG38" s="301">
        <f>NOVEMBRE!AH7</f>
        <v>0</v>
      </c>
      <c r="AH38" s="301">
        <f>NOVEMBRE!AJ7</f>
        <v>0</v>
      </c>
      <c r="AI38" s="304">
        <f>NOVEMBRE!AK7</f>
        <v>0</v>
      </c>
      <c r="AJ38" s="299">
        <f t="shared" si="7"/>
        <v>0</v>
      </c>
    </row>
    <row r="39" spans="1:36" s="43" customFormat="1" ht="14.85" customHeight="1" x14ac:dyDescent="0.2">
      <c r="A39" s="177" t="s">
        <v>100</v>
      </c>
      <c r="B39" s="249">
        <f>DÉCEMBRE!B7</f>
        <v>0</v>
      </c>
      <c r="C39" s="249">
        <f>DÉCEMBRE!C7</f>
        <v>0</v>
      </c>
      <c r="D39" s="249">
        <f>DÉCEMBRE!D7</f>
        <v>0</v>
      </c>
      <c r="E39" s="249">
        <f>DÉCEMBRE!E7</f>
        <v>0</v>
      </c>
      <c r="F39" s="300">
        <f>DÉCEMBRE!F7</f>
        <v>0</v>
      </c>
      <c r="G39" s="281">
        <f>DÉCEMBRE!J7</f>
        <v>0</v>
      </c>
      <c r="H39" s="281">
        <f t="shared" si="3"/>
        <v>0</v>
      </c>
      <c r="I39" s="281">
        <f t="shared" si="4"/>
        <v>0</v>
      </c>
      <c r="J39" s="311">
        <f>DÉCEMBRE!K7</f>
        <v>0</v>
      </c>
      <c r="K39" s="281">
        <f>DÉCEMBRE!L7</f>
        <v>0</v>
      </c>
      <c r="L39" s="301">
        <f>DÉCEMBRE!M7</f>
        <v>0</v>
      </c>
      <c r="M39" s="301">
        <f>DÉCEMBRE!N7</f>
        <v>0</v>
      </c>
      <c r="N39" s="301">
        <f>DÉCEMBRE!O7</f>
        <v>0</v>
      </c>
      <c r="O39" s="301">
        <f>DÉCEMBRE!P7</f>
        <v>0</v>
      </c>
      <c r="P39" s="301">
        <f>DÉCEMBRE!Q7</f>
        <v>0</v>
      </c>
      <c r="Q39" s="281">
        <f>DÉCEMBRE!R7</f>
        <v>0</v>
      </c>
      <c r="R39" s="302">
        <f t="shared" si="5"/>
        <v>0</v>
      </c>
      <c r="S39" s="303">
        <f t="shared" si="6"/>
        <v>0</v>
      </c>
      <c r="T39" s="281">
        <f>DÉCEMBRE!U7</f>
        <v>0</v>
      </c>
      <c r="U39" s="301">
        <f>DÉCEMBRE!V7</f>
        <v>0</v>
      </c>
      <c r="V39" s="301">
        <f>DÉCEMBRE!W7</f>
        <v>0</v>
      </c>
      <c r="W39" s="301">
        <f>DÉCEMBRE!X7</f>
        <v>0</v>
      </c>
      <c r="X39" s="301">
        <f>DÉCEMBRE!Y7</f>
        <v>0</v>
      </c>
      <c r="Y39" s="301">
        <f>DÉCEMBRE!Z7</f>
        <v>0</v>
      </c>
      <c r="Z39" s="301">
        <f>DÉCEMBRE!AA7</f>
        <v>0</v>
      </c>
      <c r="AA39" s="301">
        <f>DÉCEMBRE!AB7</f>
        <v>0</v>
      </c>
      <c r="AB39" s="301">
        <f>DÉCEMBRE!AC7</f>
        <v>0</v>
      </c>
      <c r="AC39" s="301">
        <f>DÉCEMBRE!AD7</f>
        <v>0</v>
      </c>
      <c r="AD39" s="301">
        <f>DÉCEMBRE!AE7</f>
        <v>0</v>
      </c>
      <c r="AE39" s="301">
        <f>DÉCEMBRE!AF7</f>
        <v>0</v>
      </c>
      <c r="AF39" s="301">
        <f>DÉCEMBRE!AG7</f>
        <v>0</v>
      </c>
      <c r="AG39" s="301">
        <f>DÉCEMBRE!AH7</f>
        <v>0</v>
      </c>
      <c r="AH39" s="301">
        <f>DÉCEMBRE!AJ7</f>
        <v>0</v>
      </c>
      <c r="AI39" s="304">
        <f>DÉCEMBRE!AK7</f>
        <v>0</v>
      </c>
      <c r="AJ39" s="299">
        <f t="shared" si="7"/>
        <v>0</v>
      </c>
    </row>
    <row r="40" spans="1:36" s="44" customFormat="1" ht="14.85" customHeight="1" x14ac:dyDescent="0.2">
      <c r="A40" s="177" t="s">
        <v>101</v>
      </c>
      <c r="B40" s="305">
        <f>SUM(B37:B39)</f>
        <v>0</v>
      </c>
      <c r="C40" s="305">
        <f>SUM(C37:C39)</f>
        <v>0</v>
      </c>
      <c r="D40" s="305">
        <f>SUM(D37:D39)</f>
        <v>0</v>
      </c>
      <c r="E40" s="305">
        <f>SUM(E37:E39)</f>
        <v>0</v>
      </c>
      <c r="F40" s="306">
        <f>SUM(F37:F39)</f>
        <v>0</v>
      </c>
      <c r="G40" s="307">
        <f>SUM(B40:F40)</f>
        <v>0</v>
      </c>
      <c r="H40" s="307">
        <f t="shared" si="3"/>
        <v>0</v>
      </c>
      <c r="I40" s="281">
        <f t="shared" si="4"/>
        <v>0</v>
      </c>
      <c r="J40" s="311">
        <f t="shared" ref="J40:AI40" si="12">SUM(J37:J39)</f>
        <v>0</v>
      </c>
      <c r="K40" s="307">
        <f t="shared" si="12"/>
        <v>0</v>
      </c>
      <c r="L40" s="309">
        <f t="shared" si="12"/>
        <v>0</v>
      </c>
      <c r="M40" s="309">
        <f t="shared" si="12"/>
        <v>0</v>
      </c>
      <c r="N40" s="309">
        <f t="shared" si="12"/>
        <v>0</v>
      </c>
      <c r="O40" s="309">
        <f t="shared" si="12"/>
        <v>0</v>
      </c>
      <c r="P40" s="309">
        <f t="shared" si="12"/>
        <v>0</v>
      </c>
      <c r="Q40" s="307">
        <f t="shared" si="12"/>
        <v>0</v>
      </c>
      <c r="R40" s="310">
        <f t="shared" si="12"/>
        <v>0</v>
      </c>
      <c r="S40" s="311">
        <f t="shared" si="12"/>
        <v>0</v>
      </c>
      <c r="T40" s="307">
        <f t="shared" si="12"/>
        <v>0</v>
      </c>
      <c r="U40" s="309">
        <f t="shared" si="12"/>
        <v>0</v>
      </c>
      <c r="V40" s="309">
        <f t="shared" si="12"/>
        <v>0</v>
      </c>
      <c r="W40" s="309">
        <f t="shared" si="12"/>
        <v>0</v>
      </c>
      <c r="X40" s="309">
        <f t="shared" si="12"/>
        <v>0</v>
      </c>
      <c r="Y40" s="309">
        <f t="shared" si="12"/>
        <v>0</v>
      </c>
      <c r="Z40" s="309">
        <f t="shared" si="12"/>
        <v>0</v>
      </c>
      <c r="AA40" s="309">
        <f t="shared" si="12"/>
        <v>0</v>
      </c>
      <c r="AB40" s="309">
        <f t="shared" si="12"/>
        <v>0</v>
      </c>
      <c r="AC40" s="309">
        <f t="shared" si="12"/>
        <v>0</v>
      </c>
      <c r="AD40" s="309">
        <f t="shared" si="12"/>
        <v>0</v>
      </c>
      <c r="AE40" s="309">
        <f t="shared" si="12"/>
        <v>0</v>
      </c>
      <c r="AF40" s="309">
        <f t="shared" si="12"/>
        <v>0</v>
      </c>
      <c r="AG40" s="309">
        <f t="shared" si="12"/>
        <v>0</v>
      </c>
      <c r="AH40" s="309">
        <f t="shared" si="12"/>
        <v>0</v>
      </c>
      <c r="AI40" s="312">
        <f t="shared" si="12"/>
        <v>0</v>
      </c>
      <c r="AJ40" s="313">
        <f t="shared" si="7"/>
        <v>0</v>
      </c>
    </row>
    <row r="41" spans="1:36" s="43" customFormat="1" ht="14.85" customHeight="1" thickBot="1" x14ac:dyDescent="0.25">
      <c r="A41" s="399"/>
      <c r="B41" s="388"/>
      <c r="C41" s="388"/>
      <c r="D41" s="388"/>
      <c r="E41" s="388"/>
      <c r="F41" s="388"/>
      <c r="G41" s="388"/>
      <c r="H41" s="388"/>
      <c r="I41" s="388"/>
      <c r="J41" s="388"/>
      <c r="K41" s="388"/>
      <c r="L41" s="388"/>
      <c r="M41" s="388"/>
      <c r="N41" s="388"/>
      <c r="O41" s="388"/>
      <c r="P41" s="388"/>
      <c r="Q41" s="388"/>
      <c r="R41" s="400"/>
      <c r="S41" s="400"/>
      <c r="T41" s="388"/>
      <c r="U41" s="388"/>
      <c r="V41" s="388"/>
      <c r="W41" s="388"/>
      <c r="X41" s="388"/>
      <c r="Y41" s="388"/>
      <c r="Z41" s="388"/>
      <c r="AA41" s="388"/>
      <c r="AB41" s="388"/>
      <c r="AC41" s="388"/>
      <c r="AD41" s="388"/>
      <c r="AE41" s="388"/>
      <c r="AF41" s="388"/>
      <c r="AG41" s="388"/>
      <c r="AH41" s="388"/>
      <c r="AI41" s="388"/>
      <c r="AJ41" s="400"/>
    </row>
    <row r="42" spans="1:36" s="44" customFormat="1" ht="14.85" customHeight="1" thickTop="1" thickBot="1" x14ac:dyDescent="0.25">
      <c r="A42" s="401" t="s">
        <v>42</v>
      </c>
      <c r="B42" s="402">
        <f>SUM(B25+B30+B35+B40)</f>
        <v>0</v>
      </c>
      <c r="C42" s="402">
        <f t="shared" ref="C42:AI42" si="13">SUM(C25+C30+C35+C40)</f>
        <v>0</v>
      </c>
      <c r="D42" s="402">
        <f t="shared" si="13"/>
        <v>0</v>
      </c>
      <c r="E42" s="402">
        <f t="shared" si="13"/>
        <v>0</v>
      </c>
      <c r="F42" s="403">
        <f t="shared" si="13"/>
        <v>0</v>
      </c>
      <c r="G42" s="404">
        <f t="shared" si="13"/>
        <v>0</v>
      </c>
      <c r="H42" s="404">
        <f t="shared" si="13"/>
        <v>0</v>
      </c>
      <c r="I42" s="405">
        <f t="shared" si="4"/>
        <v>0</v>
      </c>
      <c r="J42" s="402">
        <f t="shared" si="13"/>
        <v>0</v>
      </c>
      <c r="K42" s="404">
        <f t="shared" si="13"/>
        <v>0</v>
      </c>
      <c r="L42" s="406">
        <f t="shared" si="13"/>
        <v>0</v>
      </c>
      <c r="M42" s="406">
        <f t="shared" si="13"/>
        <v>0</v>
      </c>
      <c r="N42" s="406">
        <f t="shared" si="13"/>
        <v>0</v>
      </c>
      <c r="O42" s="406">
        <f t="shared" si="13"/>
        <v>0</v>
      </c>
      <c r="P42" s="406">
        <f t="shared" si="13"/>
        <v>0</v>
      </c>
      <c r="Q42" s="404">
        <f t="shared" si="13"/>
        <v>0</v>
      </c>
      <c r="R42" s="407">
        <f t="shared" si="13"/>
        <v>0</v>
      </c>
      <c r="S42" s="408">
        <f t="shared" si="13"/>
        <v>0</v>
      </c>
      <c r="T42" s="404">
        <f t="shared" si="13"/>
        <v>0</v>
      </c>
      <c r="U42" s="406">
        <f t="shared" si="13"/>
        <v>0</v>
      </c>
      <c r="V42" s="406">
        <f t="shared" si="13"/>
        <v>0</v>
      </c>
      <c r="W42" s="406">
        <f t="shared" si="13"/>
        <v>0</v>
      </c>
      <c r="X42" s="406">
        <f t="shared" si="13"/>
        <v>0</v>
      </c>
      <c r="Y42" s="406">
        <f t="shared" si="13"/>
        <v>0</v>
      </c>
      <c r="Z42" s="406">
        <f t="shared" si="13"/>
        <v>0</v>
      </c>
      <c r="AA42" s="406">
        <f t="shared" si="13"/>
        <v>0</v>
      </c>
      <c r="AB42" s="406">
        <f t="shared" si="13"/>
        <v>0</v>
      </c>
      <c r="AC42" s="406">
        <f t="shared" si="13"/>
        <v>0</v>
      </c>
      <c r="AD42" s="406">
        <f t="shared" si="13"/>
        <v>0</v>
      </c>
      <c r="AE42" s="406">
        <f t="shared" si="13"/>
        <v>0</v>
      </c>
      <c r="AF42" s="406">
        <f t="shared" si="13"/>
        <v>0</v>
      </c>
      <c r="AG42" s="406">
        <f t="shared" si="13"/>
        <v>0</v>
      </c>
      <c r="AH42" s="406">
        <f t="shared" si="13"/>
        <v>0</v>
      </c>
      <c r="AI42" s="409">
        <f t="shared" si="13"/>
        <v>0</v>
      </c>
      <c r="AJ42" s="410">
        <f t="shared" si="7"/>
        <v>0</v>
      </c>
    </row>
    <row r="43" spans="1:36" ht="14.85" customHeight="1" thickTop="1" x14ac:dyDescent="0.2">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row>
    <row r="44" spans="1:36" ht="14.85" customHeight="1" thickBot="1" x14ac:dyDescent="0.25">
      <c r="A44" s="179"/>
      <c r="B44" s="179"/>
      <c r="C44" s="624" t="s">
        <v>270</v>
      </c>
      <c r="D44" s="624"/>
      <c r="E44" s="624"/>
      <c r="F44" s="624"/>
      <c r="G44" s="624"/>
      <c r="H44" s="180"/>
      <c r="I44" s="179"/>
      <c r="J44" s="179"/>
      <c r="K44" s="624" t="s">
        <v>271</v>
      </c>
      <c r="L44" s="624"/>
      <c r="M44" s="624"/>
      <c r="N44" s="624"/>
      <c r="O44" s="624"/>
      <c r="P44" s="180"/>
    </row>
    <row r="45" spans="1:36" ht="14.85" customHeight="1" x14ac:dyDescent="0.2">
      <c r="A45" s="182"/>
      <c r="B45" s="182"/>
      <c r="C45" s="621" t="s">
        <v>428</v>
      </c>
      <c r="D45" s="622"/>
      <c r="E45" s="623"/>
      <c r="F45" s="619" t="s">
        <v>289</v>
      </c>
      <c r="G45" s="620"/>
      <c r="H45" s="180"/>
      <c r="I45" s="182"/>
      <c r="J45" s="182"/>
      <c r="K45" s="621" t="s">
        <v>428</v>
      </c>
      <c r="L45" s="622"/>
      <c r="M45" s="623"/>
      <c r="N45" s="619" t="s">
        <v>289</v>
      </c>
      <c r="O45" s="620"/>
      <c r="P45" s="180"/>
    </row>
    <row r="46" spans="1:36" ht="14.85" customHeight="1" x14ac:dyDescent="0.2">
      <c r="A46" s="343" t="s">
        <v>426</v>
      </c>
      <c r="B46" s="183"/>
      <c r="C46" s="636"/>
      <c r="D46" s="637"/>
      <c r="E46" s="638"/>
      <c r="F46" s="631">
        <f>D8</f>
        <v>0</v>
      </c>
      <c r="G46" s="632"/>
      <c r="H46" s="180"/>
      <c r="I46" s="343" t="s">
        <v>426</v>
      </c>
      <c r="J46" s="183"/>
      <c r="K46" s="633">
        <f>C46</f>
        <v>0</v>
      </c>
      <c r="L46" s="634"/>
      <c r="M46" s="635"/>
      <c r="N46" s="629">
        <f>D9</f>
        <v>0</v>
      </c>
      <c r="O46" s="630"/>
      <c r="P46" s="180"/>
    </row>
    <row r="47" spans="1:36" ht="14.85" customHeight="1" x14ac:dyDescent="0.2">
      <c r="A47" s="600" t="s">
        <v>272</v>
      </c>
      <c r="B47" s="601"/>
      <c r="C47" s="605">
        <f>JANVIER!$V$60</f>
        <v>0</v>
      </c>
      <c r="D47" s="606"/>
      <c r="E47" s="607"/>
      <c r="F47" s="608">
        <f>JANVIER!V61</f>
        <v>0</v>
      </c>
      <c r="G47" s="609"/>
      <c r="H47" s="180"/>
      <c r="I47" s="600" t="s">
        <v>272</v>
      </c>
      <c r="J47" s="601"/>
      <c r="K47" s="605">
        <f>DÉCEMBRE!$V$60</f>
        <v>0</v>
      </c>
      <c r="L47" s="606"/>
      <c r="M47" s="607"/>
      <c r="N47" s="608">
        <f>DÉCEMBRE!V65</f>
        <v>0</v>
      </c>
      <c r="O47" s="609"/>
      <c r="P47" s="180"/>
    </row>
    <row r="48" spans="1:36" ht="14.85" customHeight="1" x14ac:dyDescent="0.2">
      <c r="A48" s="600" t="s">
        <v>273</v>
      </c>
      <c r="B48" s="601"/>
      <c r="C48" s="605">
        <f>JANVIER!$V$70</f>
        <v>0</v>
      </c>
      <c r="D48" s="606"/>
      <c r="E48" s="607"/>
      <c r="F48" s="608">
        <f>JANVIER!V71</f>
        <v>0</v>
      </c>
      <c r="G48" s="609"/>
      <c r="H48" s="180"/>
      <c r="I48" s="600" t="s">
        <v>273</v>
      </c>
      <c r="J48" s="601"/>
      <c r="K48" s="605">
        <f>DÉCEMBRE!$V$70</f>
        <v>0</v>
      </c>
      <c r="L48" s="606"/>
      <c r="M48" s="607"/>
      <c r="N48" s="608">
        <f>DÉCEMBRE!V75</f>
        <v>0</v>
      </c>
      <c r="O48" s="609"/>
      <c r="P48" s="180"/>
    </row>
    <row r="49" spans="1:16" ht="14.85" customHeight="1" x14ac:dyDescent="0.2">
      <c r="A49" s="600" t="s">
        <v>274</v>
      </c>
      <c r="B49" s="601"/>
      <c r="C49" s="605">
        <f>JANVIER!$V$80</f>
        <v>0</v>
      </c>
      <c r="D49" s="606"/>
      <c r="E49" s="607"/>
      <c r="F49" s="608">
        <f>JANVIER!V81</f>
        <v>0</v>
      </c>
      <c r="G49" s="609"/>
      <c r="H49" s="180"/>
      <c r="I49" s="600" t="s">
        <v>274</v>
      </c>
      <c r="J49" s="601"/>
      <c r="K49" s="605">
        <f>DÉCEMBRE!$V$80</f>
        <v>0</v>
      </c>
      <c r="L49" s="606"/>
      <c r="M49" s="607"/>
      <c r="N49" s="608">
        <f>DÉCEMBRE!V85</f>
        <v>0</v>
      </c>
      <c r="O49" s="609"/>
      <c r="P49" s="180"/>
    </row>
    <row r="50" spans="1:16" ht="14.85" customHeight="1" x14ac:dyDescent="0.2">
      <c r="A50" s="600" t="s">
        <v>275</v>
      </c>
      <c r="B50" s="601"/>
      <c r="C50" s="605">
        <f>JANVIER!$V$90</f>
        <v>0</v>
      </c>
      <c r="D50" s="606"/>
      <c r="E50" s="607"/>
      <c r="F50" s="608">
        <f>JANVIER!V91</f>
        <v>0</v>
      </c>
      <c r="G50" s="609"/>
      <c r="H50" s="180"/>
      <c r="I50" s="600" t="s">
        <v>275</v>
      </c>
      <c r="J50" s="601"/>
      <c r="K50" s="605">
        <f>DÉCEMBRE!$V$90</f>
        <v>0</v>
      </c>
      <c r="L50" s="606"/>
      <c r="M50" s="607"/>
      <c r="N50" s="608">
        <f>DÉCEMBRE!V95</f>
        <v>0</v>
      </c>
      <c r="O50" s="609"/>
      <c r="P50" s="180"/>
    </row>
    <row r="51" spans="1:16" ht="14.85" customHeight="1" x14ac:dyDescent="0.2">
      <c r="A51" s="600" t="s">
        <v>276</v>
      </c>
      <c r="B51" s="601"/>
      <c r="C51" s="605">
        <f>JANVIER!$AA$60</f>
        <v>0</v>
      </c>
      <c r="D51" s="606"/>
      <c r="E51" s="607"/>
      <c r="F51" s="608">
        <f>JANVIER!AA61</f>
        <v>0</v>
      </c>
      <c r="G51" s="609"/>
      <c r="H51" s="180"/>
      <c r="I51" s="600" t="s">
        <v>276</v>
      </c>
      <c r="J51" s="601"/>
      <c r="K51" s="605">
        <f>DÉCEMBRE!$AA$60</f>
        <v>0</v>
      </c>
      <c r="L51" s="606"/>
      <c r="M51" s="607"/>
      <c r="N51" s="608">
        <f>DÉCEMBRE!AA65</f>
        <v>0</v>
      </c>
      <c r="O51" s="609"/>
      <c r="P51" s="180"/>
    </row>
    <row r="52" spans="1:16" ht="14.85" customHeight="1" x14ac:dyDescent="0.2">
      <c r="A52" s="600" t="s">
        <v>277</v>
      </c>
      <c r="B52" s="601"/>
      <c r="C52" s="605">
        <f>JANVIER!$AA$70</f>
        <v>0</v>
      </c>
      <c r="D52" s="606"/>
      <c r="E52" s="607"/>
      <c r="F52" s="608">
        <f>JANVIER!AA71</f>
        <v>0</v>
      </c>
      <c r="G52" s="609"/>
      <c r="H52" s="180"/>
      <c r="I52" s="600" t="s">
        <v>277</v>
      </c>
      <c r="J52" s="601"/>
      <c r="K52" s="605">
        <f>DÉCEMBRE!$AA$70</f>
        <v>0</v>
      </c>
      <c r="L52" s="606"/>
      <c r="M52" s="607"/>
      <c r="N52" s="608">
        <f>DÉCEMBRE!AA75</f>
        <v>0</v>
      </c>
      <c r="O52" s="609"/>
      <c r="P52" s="180"/>
    </row>
    <row r="53" spans="1:16" ht="14.85" customHeight="1" x14ac:dyDescent="0.2">
      <c r="A53" s="600" t="s">
        <v>278</v>
      </c>
      <c r="B53" s="601"/>
      <c r="C53" s="605">
        <f>JANVIER!$AA$80</f>
        <v>0</v>
      </c>
      <c r="D53" s="606"/>
      <c r="E53" s="607"/>
      <c r="F53" s="608">
        <f>JANVIER!AA81</f>
        <v>0</v>
      </c>
      <c r="G53" s="609"/>
      <c r="H53" s="180"/>
      <c r="I53" s="600" t="s">
        <v>278</v>
      </c>
      <c r="J53" s="601"/>
      <c r="K53" s="605">
        <f>DÉCEMBRE!$AA$80</f>
        <v>0</v>
      </c>
      <c r="L53" s="606"/>
      <c r="M53" s="607"/>
      <c r="N53" s="608">
        <f>DÉCEMBRE!AA85</f>
        <v>0</v>
      </c>
      <c r="O53" s="609"/>
      <c r="P53" s="180"/>
    </row>
    <row r="54" spans="1:16" ht="14.85" customHeight="1" x14ac:dyDescent="0.2">
      <c r="A54" s="600" t="s">
        <v>279</v>
      </c>
      <c r="B54" s="601"/>
      <c r="C54" s="605">
        <f>JANVIER!$AA$90</f>
        <v>0</v>
      </c>
      <c r="D54" s="606"/>
      <c r="E54" s="607"/>
      <c r="F54" s="608">
        <f>JANVIER!AA91</f>
        <v>0</v>
      </c>
      <c r="G54" s="609"/>
      <c r="H54" s="184"/>
      <c r="I54" s="600" t="s">
        <v>279</v>
      </c>
      <c r="J54" s="601"/>
      <c r="K54" s="605">
        <f>DÉCEMBRE!$AA$90</f>
        <v>0</v>
      </c>
      <c r="L54" s="606"/>
      <c r="M54" s="607"/>
      <c r="N54" s="608">
        <f>DÉCEMBRE!AA95</f>
        <v>0</v>
      </c>
      <c r="O54" s="609"/>
      <c r="P54" s="184"/>
    </row>
    <row r="55" spans="1:16" ht="14.85" customHeight="1" x14ac:dyDescent="0.2">
      <c r="A55" s="600" t="s">
        <v>280</v>
      </c>
      <c r="B55" s="601"/>
      <c r="C55" s="605">
        <f>JANVIER!$AF$60</f>
        <v>0</v>
      </c>
      <c r="D55" s="606"/>
      <c r="E55" s="607"/>
      <c r="F55" s="608">
        <f>JANVIER!AF61</f>
        <v>0</v>
      </c>
      <c r="G55" s="609"/>
      <c r="H55" s="180"/>
      <c r="I55" s="600" t="s">
        <v>280</v>
      </c>
      <c r="J55" s="601"/>
      <c r="K55" s="605">
        <f>DÉCEMBRE!$AF$60</f>
        <v>0</v>
      </c>
      <c r="L55" s="606"/>
      <c r="M55" s="607"/>
      <c r="N55" s="608">
        <f>DÉCEMBRE!AF65</f>
        <v>0</v>
      </c>
      <c r="O55" s="609"/>
      <c r="P55" s="180"/>
    </row>
    <row r="56" spans="1:16" ht="14.85" customHeight="1" x14ac:dyDescent="0.2">
      <c r="A56" s="600" t="s">
        <v>281</v>
      </c>
      <c r="B56" s="601"/>
      <c r="C56" s="605">
        <f>JANVIER!$AF$70</f>
        <v>0</v>
      </c>
      <c r="D56" s="606"/>
      <c r="E56" s="607"/>
      <c r="F56" s="608">
        <f>JANVIER!AF71</f>
        <v>0</v>
      </c>
      <c r="G56" s="609"/>
      <c r="H56" s="180"/>
      <c r="I56" s="600" t="s">
        <v>281</v>
      </c>
      <c r="J56" s="601"/>
      <c r="K56" s="605">
        <f>DÉCEMBRE!$AF$70</f>
        <v>0</v>
      </c>
      <c r="L56" s="606"/>
      <c r="M56" s="607"/>
      <c r="N56" s="608">
        <f>DÉCEMBRE!AF75</f>
        <v>0</v>
      </c>
      <c r="O56" s="609"/>
      <c r="P56" s="180"/>
    </row>
    <row r="57" spans="1:16" ht="14.85" customHeight="1" x14ac:dyDescent="0.2">
      <c r="A57" s="600" t="s">
        <v>282</v>
      </c>
      <c r="B57" s="601"/>
      <c r="C57" s="610">
        <f>JANVIER!$AF$80</f>
        <v>0</v>
      </c>
      <c r="D57" s="606"/>
      <c r="E57" s="607"/>
      <c r="F57" s="608">
        <f>JANVIER!AF81</f>
        <v>0</v>
      </c>
      <c r="G57" s="609"/>
      <c r="H57" s="180"/>
      <c r="I57" s="600" t="s">
        <v>282</v>
      </c>
      <c r="J57" s="601"/>
      <c r="K57" s="610">
        <f>DÉCEMBRE!$AF$80</f>
        <v>0</v>
      </c>
      <c r="L57" s="606"/>
      <c r="M57" s="607"/>
      <c r="N57" s="608">
        <f>DÉCEMBRE!AF85</f>
        <v>0</v>
      </c>
      <c r="O57" s="609"/>
      <c r="P57" s="180"/>
    </row>
    <row r="58" spans="1:16" ht="14.85" customHeight="1" x14ac:dyDescent="0.2">
      <c r="A58" s="600" t="s">
        <v>283</v>
      </c>
      <c r="B58" s="601"/>
      <c r="C58" s="605">
        <f>JANVIER!$AF$90</f>
        <v>0</v>
      </c>
      <c r="D58" s="606"/>
      <c r="E58" s="607"/>
      <c r="F58" s="608">
        <f>JANVIER!AF91</f>
        <v>0</v>
      </c>
      <c r="G58" s="609"/>
      <c r="H58" s="184"/>
      <c r="I58" s="600" t="s">
        <v>283</v>
      </c>
      <c r="J58" s="601"/>
      <c r="K58" s="605">
        <f>DÉCEMBRE!$AF$90</f>
        <v>0</v>
      </c>
      <c r="L58" s="606"/>
      <c r="M58" s="607"/>
      <c r="N58" s="608">
        <f>DÉCEMBRE!AF95</f>
        <v>0</v>
      </c>
      <c r="O58" s="609"/>
      <c r="P58" s="184"/>
    </row>
    <row r="59" spans="1:16" ht="14.85" customHeight="1" x14ac:dyDescent="0.2">
      <c r="A59" s="600" t="s">
        <v>284</v>
      </c>
      <c r="B59" s="601"/>
      <c r="C59" s="605"/>
      <c r="D59" s="606"/>
      <c r="E59" s="607"/>
      <c r="F59" s="608">
        <f>JANVIER!K2</f>
        <v>0</v>
      </c>
      <c r="G59" s="609"/>
      <c r="H59" s="184"/>
      <c r="I59" s="600" t="s">
        <v>284</v>
      </c>
      <c r="J59" s="601"/>
      <c r="K59" s="602" t="s">
        <v>285</v>
      </c>
      <c r="L59" s="603"/>
      <c r="M59" s="604"/>
      <c r="N59" s="644"/>
      <c r="O59" s="645"/>
      <c r="P59" s="184"/>
    </row>
    <row r="60" spans="1:16" ht="14.85" customHeight="1" thickBot="1" x14ac:dyDescent="0.25">
      <c r="A60" s="182"/>
      <c r="B60" s="182"/>
      <c r="C60" s="612" t="s">
        <v>45</v>
      </c>
      <c r="D60" s="613"/>
      <c r="E60" s="614"/>
      <c r="F60" s="615">
        <f>SUM(F46:G59)</f>
        <v>0</v>
      </c>
      <c r="G60" s="616"/>
      <c r="I60" s="182"/>
      <c r="J60" s="182"/>
      <c r="K60" s="641" t="s">
        <v>45</v>
      </c>
      <c r="L60" s="642"/>
      <c r="M60" s="643"/>
      <c r="N60" s="615">
        <f>SUM(N46:O59)</f>
        <v>0</v>
      </c>
      <c r="O60" s="616"/>
    </row>
    <row r="61" spans="1:16" ht="14.85" customHeight="1" x14ac:dyDescent="0.2">
      <c r="A61" s="182"/>
      <c r="B61" s="182"/>
      <c r="C61" s="140"/>
      <c r="D61" s="140"/>
      <c r="E61" s="140"/>
      <c r="F61" s="188"/>
      <c r="G61" s="188"/>
      <c r="I61" s="182"/>
      <c r="J61" s="182"/>
      <c r="K61" s="140"/>
      <c r="L61" s="140"/>
      <c r="M61" s="140"/>
      <c r="N61" s="188"/>
      <c r="O61" s="188"/>
    </row>
    <row r="62" spans="1:16" ht="14.85" customHeight="1" x14ac:dyDescent="0.2">
      <c r="I62" s="187" t="s">
        <v>286</v>
      </c>
    </row>
    <row r="63" spans="1:16" ht="14.85" customHeight="1" x14ac:dyDescent="0.2">
      <c r="I63" s="187" t="s">
        <v>287</v>
      </c>
      <c r="M63" s="640">
        <f>DÉCEMBRE!P67</f>
        <v>0</v>
      </c>
      <c r="N63" s="640"/>
    </row>
    <row r="64" spans="1:16" ht="14.85" customHeight="1" x14ac:dyDescent="0.2">
      <c r="I64" s="365" t="s">
        <v>498</v>
      </c>
      <c r="M64" s="618">
        <f>DÉCEMBRE!P68</f>
        <v>0</v>
      </c>
      <c r="N64" s="618"/>
    </row>
    <row r="65" spans="1:36" ht="14.85" customHeight="1" x14ac:dyDescent="0.2">
      <c r="I65" s="365" t="s">
        <v>427</v>
      </c>
      <c r="M65" s="617">
        <f>DÉCEMBRE!P69</f>
        <v>0</v>
      </c>
      <c r="N65" s="617"/>
    </row>
    <row r="66" spans="1:36" ht="14.85" customHeight="1" thickBot="1" x14ac:dyDescent="0.25">
      <c r="I66" s="187" t="s">
        <v>288</v>
      </c>
      <c r="M66" s="611">
        <f>M63+M64-M65</f>
        <v>0</v>
      </c>
      <c r="N66" s="611"/>
    </row>
    <row r="67" spans="1:36" ht="14.85" customHeight="1" thickTop="1" x14ac:dyDescent="0.2">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row>
  </sheetData>
  <sheetProtection algorithmName="SHA-512" hashValue="g/CLeTmGFkecbB+vOXKSAv9Nzg1Qsj+AapQIEruQPrgUAJN5aJDv0JKrgfhRubcrsEA1wmPGZgWuyTmp1szKaQ==" saltValue="0twVEDaB788FBjyAszMQZA==" spinCount="100000" sheet="1" objects="1" scenarios="1" formatColumns="0" formatRows="0"/>
  <mergeCells count="159">
    <mergeCell ref="AA18:AA20"/>
    <mergeCell ref="W5:W6"/>
    <mergeCell ref="M63:N63"/>
    <mergeCell ref="N53:O53"/>
    <mergeCell ref="K53:M53"/>
    <mergeCell ref="N55:O55"/>
    <mergeCell ref="K60:M60"/>
    <mergeCell ref="N60:O60"/>
    <mergeCell ref="N51:O51"/>
    <mergeCell ref="N54:O54"/>
    <mergeCell ref="N57:O57"/>
    <mergeCell ref="N59:O59"/>
    <mergeCell ref="AH4:AH6"/>
    <mergeCell ref="AI4:AI6"/>
    <mergeCell ref="AH18:AH20"/>
    <mergeCell ref="AI18:AI20"/>
    <mergeCell ref="AC18:AC20"/>
    <mergeCell ref="AD18:AD20"/>
    <mergeCell ref="AE18:AE20"/>
    <mergeCell ref="AF18:AF20"/>
    <mergeCell ref="AG18:AG20"/>
    <mergeCell ref="AD4:AD6"/>
    <mergeCell ref="AE4:AE6"/>
    <mergeCell ref="AF4:AF6"/>
    <mergeCell ref="AG4:AG6"/>
    <mergeCell ref="AC4:AC6"/>
    <mergeCell ref="B18:B20"/>
    <mergeCell ref="C18:C20"/>
    <mergeCell ref="D18:D20"/>
    <mergeCell ref="E18:E20"/>
    <mergeCell ref="F18:F20"/>
    <mergeCell ref="B4:B6"/>
    <mergeCell ref="C4:C6"/>
    <mergeCell ref="D4:D6"/>
    <mergeCell ref="E4:E6"/>
    <mergeCell ref="F4:F6"/>
    <mergeCell ref="B15:E15"/>
    <mergeCell ref="AB18:AB20"/>
    <mergeCell ref="AB4:AB6"/>
    <mergeCell ref="T4:X4"/>
    <mergeCell ref="K4:K6"/>
    <mergeCell ref="L4:L6"/>
    <mergeCell ref="M4:M6"/>
    <mergeCell ref="N4:N6"/>
    <mergeCell ref="O4:O6"/>
    <mergeCell ref="Z10:AB10"/>
    <mergeCell ref="X19:X20"/>
    <mergeCell ref="T5:T6"/>
    <mergeCell ref="U5:U6"/>
    <mergeCell ref="V5:V6"/>
    <mergeCell ref="T19:T20"/>
    <mergeCell ref="U19:U20"/>
    <mergeCell ref="V19:V20"/>
    <mergeCell ref="W19:W20"/>
    <mergeCell ref="X5:X6"/>
    <mergeCell ref="Y4:Y6"/>
    <mergeCell ref="Z4:Z6"/>
    <mergeCell ref="AA4:AA6"/>
    <mergeCell ref="T18:X18"/>
    <mergeCell ref="Y18:Y20"/>
    <mergeCell ref="Z18:Z20"/>
    <mergeCell ref="A49:B49"/>
    <mergeCell ref="C49:E49"/>
    <mergeCell ref="C48:E48"/>
    <mergeCell ref="F48:G48"/>
    <mergeCell ref="I48:J48"/>
    <mergeCell ref="I49:J49"/>
    <mergeCell ref="N50:O50"/>
    <mergeCell ref="N48:O48"/>
    <mergeCell ref="N49:O49"/>
    <mergeCell ref="A50:B50"/>
    <mergeCell ref="A48:B48"/>
    <mergeCell ref="K48:M48"/>
    <mergeCell ref="F49:G49"/>
    <mergeCell ref="K50:M50"/>
    <mergeCell ref="K49:M49"/>
    <mergeCell ref="C44:G44"/>
    <mergeCell ref="K44:O44"/>
    <mergeCell ref="C45:E45"/>
    <mergeCell ref="K15:Q15"/>
    <mergeCell ref="A47:B47"/>
    <mergeCell ref="C47:E47"/>
    <mergeCell ref="F10:J10"/>
    <mergeCell ref="G15:J15"/>
    <mergeCell ref="P4:P6"/>
    <mergeCell ref="Q4:Q6"/>
    <mergeCell ref="K18:K20"/>
    <mergeCell ref="L18:L20"/>
    <mergeCell ref="M18:M20"/>
    <mergeCell ref="N18:N20"/>
    <mergeCell ref="O18:O20"/>
    <mergeCell ref="N45:O45"/>
    <mergeCell ref="N46:O46"/>
    <mergeCell ref="F46:G46"/>
    <mergeCell ref="K46:M46"/>
    <mergeCell ref="K47:M47"/>
    <mergeCell ref="N47:O47"/>
    <mergeCell ref="C46:E46"/>
    <mergeCell ref="P18:P20"/>
    <mergeCell ref="Q18:Q20"/>
    <mergeCell ref="F45:G45"/>
    <mergeCell ref="K45:M45"/>
    <mergeCell ref="C50:E50"/>
    <mergeCell ref="F50:G50"/>
    <mergeCell ref="I50:J50"/>
    <mergeCell ref="F47:G47"/>
    <mergeCell ref="I47:J47"/>
    <mergeCell ref="I53:J53"/>
    <mergeCell ref="C59:E59"/>
    <mergeCell ref="K55:M55"/>
    <mergeCell ref="F57:G57"/>
    <mergeCell ref="F59:G59"/>
    <mergeCell ref="I59:J59"/>
    <mergeCell ref="K54:M54"/>
    <mergeCell ref="F58:G58"/>
    <mergeCell ref="I58:J58"/>
    <mergeCell ref="K58:M58"/>
    <mergeCell ref="C55:E55"/>
    <mergeCell ref="F55:G55"/>
    <mergeCell ref="M66:N66"/>
    <mergeCell ref="A56:B56"/>
    <mergeCell ref="C56:E56"/>
    <mergeCell ref="F56:G56"/>
    <mergeCell ref="I56:J56"/>
    <mergeCell ref="K56:M56"/>
    <mergeCell ref="C60:E60"/>
    <mergeCell ref="F60:G60"/>
    <mergeCell ref="A57:B57"/>
    <mergeCell ref="C57:E57"/>
    <mergeCell ref="M65:N65"/>
    <mergeCell ref="N56:O56"/>
    <mergeCell ref="N58:O58"/>
    <mergeCell ref="M64:N64"/>
    <mergeCell ref="A52:B52"/>
    <mergeCell ref="C52:E52"/>
    <mergeCell ref="F52:G52"/>
    <mergeCell ref="I52:J52"/>
    <mergeCell ref="K52:M52"/>
    <mergeCell ref="N52:O52"/>
    <mergeCell ref="A51:B51"/>
    <mergeCell ref="C51:E51"/>
    <mergeCell ref="F51:G51"/>
    <mergeCell ref="I51:J51"/>
    <mergeCell ref="K51:M51"/>
    <mergeCell ref="A53:B53"/>
    <mergeCell ref="K59:M59"/>
    <mergeCell ref="A54:B54"/>
    <mergeCell ref="C54:E54"/>
    <mergeCell ref="F54:G54"/>
    <mergeCell ref="I54:J54"/>
    <mergeCell ref="C53:E53"/>
    <mergeCell ref="F53:G53"/>
    <mergeCell ref="A59:B59"/>
    <mergeCell ref="A55:B55"/>
    <mergeCell ref="I57:J57"/>
    <mergeCell ref="K57:M57"/>
    <mergeCell ref="A58:B58"/>
    <mergeCell ref="C58:E58"/>
    <mergeCell ref="I55:J55"/>
  </mergeCells>
  <phoneticPr fontId="4" type="noConversion"/>
  <printOptions horizontalCentered="1" verticalCentered="1"/>
  <pageMargins left="0" right="0" top="0.75" bottom="0" header="0.5" footer="0.5"/>
  <pageSetup paperSize="5" scale="91" pageOrder="overThenDown" orientation="landscape" r:id="rId1"/>
  <headerFooter alignWithMargins="0">
    <oddHeader>&amp;C&amp;"Arial,Bold"&amp;12RAPPORT ANNUEL</oddHeader>
  </headerFooter>
  <rowBreaks count="1" manualBreakCount="1">
    <brk id="43" max="16383"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Février</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195</v>
      </c>
      <c r="D11" s="145" t="s">
        <v>102</v>
      </c>
      <c r="E11" s="138">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195</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87" t="str">
        <f>C11</f>
        <v>Février</v>
      </c>
      <c r="H21" s="288" t="s">
        <v>63</v>
      </c>
      <c r="I21" s="289"/>
      <c r="J21" s="249">
        <f>JANVIER!J55</f>
        <v>0</v>
      </c>
      <c r="K21" s="281"/>
      <c r="L21" s="291"/>
      <c r="M21" s="249"/>
      <c r="N21" s="249"/>
      <c r="O21" s="249"/>
      <c r="P21" s="249"/>
      <c r="Q21" s="249"/>
      <c r="R21" s="281"/>
      <c r="S21" s="327"/>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77">
        <f t="shared" ref="J53:R53" si="4">SUM(J21:J52)</f>
        <v>0</v>
      </c>
      <c r="K53" s="278">
        <f t="shared" si="4"/>
        <v>0</v>
      </c>
      <c r="L53" s="279">
        <f t="shared" si="4"/>
        <v>0</v>
      </c>
      <c r="M53" s="269">
        <f t="shared" si="4"/>
        <v>0</v>
      </c>
      <c r="N53" s="269">
        <f t="shared" si="4"/>
        <v>0</v>
      </c>
      <c r="O53" s="269">
        <f t="shared" si="4"/>
        <v>0</v>
      </c>
      <c r="P53" s="269">
        <f t="shared" si="4"/>
        <v>0</v>
      </c>
      <c r="Q53" s="269">
        <f t="shared" si="4"/>
        <v>0</v>
      </c>
      <c r="R53" s="270">
        <f t="shared" si="4"/>
        <v>0</v>
      </c>
      <c r="S53" s="334"/>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463</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75</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417</v>
      </c>
      <c r="M59" s="493"/>
      <c r="N59" s="493"/>
      <c r="O59" s="493"/>
      <c r="P59" s="489">
        <f>J21</f>
        <v>0</v>
      </c>
      <c r="Q59" s="489"/>
      <c r="R59" s="40"/>
      <c r="S59" s="26"/>
      <c r="T59" s="26"/>
      <c r="U59" s="356" t="s">
        <v>68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419</v>
      </c>
      <c r="V61" s="494">
        <f>JANVIER!V65</f>
        <v>0</v>
      </c>
      <c r="W61" s="494"/>
      <c r="X61" s="495"/>
      <c r="Y61" s="81"/>
      <c r="Z61" s="377" t="s">
        <v>133</v>
      </c>
      <c r="AA61" s="494">
        <f>JANVIER!AA65</f>
        <v>0</v>
      </c>
      <c r="AB61" s="494"/>
      <c r="AC61" s="495"/>
      <c r="AD61" s="81"/>
      <c r="AE61" s="377" t="s">
        <v>133</v>
      </c>
      <c r="AF61" s="494">
        <f>JANVIER!AF65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418</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420</v>
      </c>
      <c r="V65" s="494">
        <f>V61+V62+V63-V64</f>
        <v>0</v>
      </c>
      <c r="W65" s="494"/>
      <c r="X65" s="495"/>
      <c r="Y65" s="81"/>
      <c r="Z65" s="377" t="s">
        <v>134</v>
      </c>
      <c r="AA65" s="494">
        <f>AA61+AA62+AA63-AA64</f>
        <v>0</v>
      </c>
      <c r="AB65" s="494"/>
      <c r="AC65" s="495"/>
      <c r="AD65" s="81"/>
      <c r="AE65" s="377" t="s">
        <v>134</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139</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140</v>
      </c>
      <c r="M71" s="493"/>
      <c r="N71" s="493"/>
      <c r="O71" s="493"/>
      <c r="P71" s="489">
        <f>SUM(P67-P69+P70+P68)</f>
        <v>0</v>
      </c>
      <c r="Q71" s="489"/>
      <c r="R71" s="40"/>
      <c r="S71" s="26"/>
      <c r="T71" s="26"/>
      <c r="U71" s="377" t="s">
        <v>419</v>
      </c>
      <c r="V71" s="494">
        <f>JANVIER!V75:X75</f>
        <v>0</v>
      </c>
      <c r="W71" s="494"/>
      <c r="X71" s="495"/>
      <c r="Y71" s="81"/>
      <c r="Z71" s="377" t="s">
        <v>133</v>
      </c>
      <c r="AA71" s="494">
        <f>JANVIER!AA75</f>
        <v>0</v>
      </c>
      <c r="AB71" s="494"/>
      <c r="AC71" s="495"/>
      <c r="AD71" s="81"/>
      <c r="AE71" s="377" t="s">
        <v>133</v>
      </c>
      <c r="AF71" s="494">
        <f>JANVIER!AF75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420</v>
      </c>
      <c r="V75" s="494">
        <f>V71+V72+V73-V74</f>
        <v>0</v>
      </c>
      <c r="W75" s="494"/>
      <c r="X75" s="495"/>
      <c r="Y75" s="81"/>
      <c r="Z75" s="377" t="s">
        <v>134</v>
      </c>
      <c r="AA75" s="494">
        <f>AA71+AA72+AA73-AA74</f>
        <v>0</v>
      </c>
      <c r="AB75" s="494"/>
      <c r="AC75" s="495"/>
      <c r="AD75" s="81"/>
      <c r="AE75" s="377" t="s">
        <v>134</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419</v>
      </c>
      <c r="V81" s="494">
        <f>JANVIER!V85</f>
        <v>0</v>
      </c>
      <c r="W81" s="494"/>
      <c r="X81" s="495"/>
      <c r="Y81" s="81"/>
      <c r="Z81" s="377" t="s">
        <v>133</v>
      </c>
      <c r="AA81" s="494">
        <f>JANVIER!AA85</f>
        <v>0</v>
      </c>
      <c r="AB81" s="494"/>
      <c r="AC81" s="495"/>
      <c r="AD81" s="81"/>
      <c r="AE81" s="377" t="s">
        <v>133</v>
      </c>
      <c r="AF81" s="494">
        <f>JANVIER!AF85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420</v>
      </c>
      <c r="V85" s="494">
        <f>V81+V82+V83-V84</f>
        <v>0</v>
      </c>
      <c r="W85" s="494"/>
      <c r="X85" s="495"/>
      <c r="Y85" s="81"/>
      <c r="Z85" s="377" t="s">
        <v>134</v>
      </c>
      <c r="AA85" s="494">
        <f>AA81+AA82+AA83-AA84</f>
        <v>0</v>
      </c>
      <c r="AB85" s="494"/>
      <c r="AC85" s="495"/>
      <c r="AD85" s="81"/>
      <c r="AE85" s="377" t="s">
        <v>134</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419</v>
      </c>
      <c r="V91" s="494">
        <f>JANVIER!V95</f>
        <v>0</v>
      </c>
      <c r="W91" s="494"/>
      <c r="X91" s="495"/>
      <c r="Y91" s="81"/>
      <c r="Z91" s="377" t="s">
        <v>133</v>
      </c>
      <c r="AA91" s="494">
        <f>JANVIER!AA95</f>
        <v>0</v>
      </c>
      <c r="AB91" s="494"/>
      <c r="AC91" s="495"/>
      <c r="AD91" s="81"/>
      <c r="AE91" s="377" t="s">
        <v>133</v>
      </c>
      <c r="AF91" s="494">
        <f>JANVIER!AF95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420</v>
      </c>
      <c r="V95" s="494">
        <f>V91+V92+V93-V94</f>
        <v>0</v>
      </c>
      <c r="W95" s="494"/>
      <c r="X95" s="495"/>
      <c r="Y95" s="81"/>
      <c r="Z95" s="377" t="s">
        <v>134</v>
      </c>
      <c r="AA95" s="494">
        <f>AA91+AA92+AA93-AA94</f>
        <v>0</v>
      </c>
      <c r="AB95" s="494"/>
      <c r="AC95" s="495"/>
      <c r="AD95" s="81"/>
      <c r="AE95" s="377" t="s">
        <v>134</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BfV3h6Vaim8M8vHCgaV6blxXRGIcdVd/KSEwW+Nl8UJO6TncJz1vY0EV/NCp6ZRh9reZrbqR7PmHwuWPTH2m5w==" saltValue="5Db1C5f7gQcAch8nD2SvZw=="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L68:O68"/>
    <mergeCell ref="P68:Q68"/>
    <mergeCell ref="M18:M20"/>
    <mergeCell ref="N18:N20"/>
    <mergeCell ref="O18:O20"/>
    <mergeCell ref="P18:P20"/>
    <mergeCell ref="Q18:Q20"/>
    <mergeCell ref="R18:R20"/>
    <mergeCell ref="W19:W20"/>
    <mergeCell ref="V64:X64"/>
    <mergeCell ref="V63:X63"/>
    <mergeCell ref="V62:X62"/>
    <mergeCell ref="V19:V20"/>
    <mergeCell ref="P66:Q66"/>
    <mergeCell ref="L67:O67"/>
    <mergeCell ref="P67:Q67"/>
    <mergeCell ref="L64:O64"/>
    <mergeCell ref="P64:Q64"/>
    <mergeCell ref="L65:O65"/>
    <mergeCell ref="P65:Q65"/>
    <mergeCell ref="L62:O62"/>
    <mergeCell ref="P62:Q62"/>
    <mergeCell ref="L61:O61"/>
    <mergeCell ref="P61:Q61"/>
    <mergeCell ref="AJ4:AJ6"/>
    <mergeCell ref="AC18:AC20"/>
    <mergeCell ref="AD18:AD20"/>
    <mergeCell ref="AE18:AE20"/>
    <mergeCell ref="AF18:AF20"/>
    <mergeCell ref="AG18:AG20"/>
    <mergeCell ref="AH18:AH20"/>
    <mergeCell ref="Z4:Z6"/>
    <mergeCell ref="AA4:AA6"/>
    <mergeCell ref="AB4:AB6"/>
    <mergeCell ref="AC4:AC6"/>
    <mergeCell ref="AD4:AD6"/>
    <mergeCell ref="AE4:AE6"/>
    <mergeCell ref="AF4:AF6"/>
    <mergeCell ref="AG4:AG6"/>
    <mergeCell ref="AH4:AH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Z18:Z20"/>
    <mergeCell ref="AA18:AA20"/>
    <mergeCell ref="L18:L20"/>
    <mergeCell ref="AB18:AB20"/>
    <mergeCell ref="V95:X95"/>
    <mergeCell ref="V94:X94"/>
    <mergeCell ref="V93:X93"/>
    <mergeCell ref="V92:X92"/>
    <mergeCell ref="V91:X91"/>
    <mergeCell ref="V61:X61"/>
    <mergeCell ref="V75:X75"/>
    <mergeCell ref="AF84:AH84"/>
    <mergeCell ref="AF83:AH83"/>
    <mergeCell ref="AF82:AH82"/>
    <mergeCell ref="AF81:AH81"/>
    <mergeCell ref="AA85:AC85"/>
    <mergeCell ref="AA84:AC84"/>
    <mergeCell ref="AA83:AC83"/>
    <mergeCell ref="AA82:AC82"/>
    <mergeCell ref="AA81:AC81"/>
    <mergeCell ref="AF95:AH95"/>
    <mergeCell ref="AF94:AH94"/>
    <mergeCell ref="AF93:AH93"/>
    <mergeCell ref="AF92:AH92"/>
    <mergeCell ref="AF91:AH91"/>
    <mergeCell ref="AA95:AC95"/>
    <mergeCell ref="AA94:AC94"/>
    <mergeCell ref="AA93:AC93"/>
    <mergeCell ref="AA92:AC92"/>
    <mergeCell ref="AA91:AC91"/>
    <mergeCell ref="AF59:AH59"/>
    <mergeCell ref="AF65:AH65"/>
    <mergeCell ref="AF64:AH64"/>
    <mergeCell ref="AF63:AH63"/>
    <mergeCell ref="AF62:AH62"/>
    <mergeCell ref="AF61:AH61"/>
    <mergeCell ref="AF60:AH60"/>
    <mergeCell ref="AF69:AH69"/>
    <mergeCell ref="AF75:AH75"/>
    <mergeCell ref="AF74:AH74"/>
    <mergeCell ref="AF73:AH73"/>
    <mergeCell ref="AF72:AH72"/>
    <mergeCell ref="AF71:AH71"/>
    <mergeCell ref="AF70:AH70"/>
    <mergeCell ref="AA59:AC59"/>
    <mergeCell ref="AA65:AC65"/>
    <mergeCell ref="AA64:AC64"/>
    <mergeCell ref="AA63:AC63"/>
    <mergeCell ref="AA62:AC62"/>
    <mergeCell ref="AA61:AC61"/>
    <mergeCell ref="AA60:AC60"/>
    <mergeCell ref="AA69:AC69"/>
    <mergeCell ref="AA74:AC74"/>
    <mergeCell ref="AA73:AC73"/>
    <mergeCell ref="AA72:AC72"/>
    <mergeCell ref="AA71:AC71"/>
    <mergeCell ref="AA70:AC70"/>
    <mergeCell ref="V68:X68"/>
    <mergeCell ref="V69:X69"/>
    <mergeCell ref="V65:X65"/>
    <mergeCell ref="AA68:AC68"/>
    <mergeCell ref="V74:X74"/>
    <mergeCell ref="V73:X73"/>
    <mergeCell ref="V72:X72"/>
    <mergeCell ref="V71:X71"/>
    <mergeCell ref="V70:X70"/>
    <mergeCell ref="V90:X90"/>
    <mergeCell ref="V79:X79"/>
    <mergeCell ref="V80:X80"/>
    <mergeCell ref="V88:X88"/>
    <mergeCell ref="V89:X89"/>
    <mergeCell ref="V85:X85"/>
    <mergeCell ref="V84:X84"/>
    <mergeCell ref="V83:X83"/>
    <mergeCell ref="V82:X82"/>
    <mergeCell ref="V81:X81"/>
    <mergeCell ref="L59:O59"/>
    <mergeCell ref="P59:Q59"/>
    <mergeCell ref="L60:O60"/>
    <mergeCell ref="P60:Q60"/>
    <mergeCell ref="B2:D2"/>
    <mergeCell ref="E2:F2"/>
    <mergeCell ref="V58:X58"/>
    <mergeCell ref="V59:X59"/>
    <mergeCell ref="V60:X60"/>
    <mergeCell ref="U4:Y4"/>
    <mergeCell ref="U18:Y18"/>
    <mergeCell ref="B58:E58"/>
    <mergeCell ref="H10:J10"/>
    <mergeCell ref="J15:K15"/>
    <mergeCell ref="U5:U6"/>
    <mergeCell ref="V5:V6"/>
    <mergeCell ref="W5:W6"/>
    <mergeCell ref="X5:X6"/>
    <mergeCell ref="Y5:Y6"/>
    <mergeCell ref="U19:U20"/>
    <mergeCell ref="X19:X20"/>
    <mergeCell ref="Y19:Y20"/>
    <mergeCell ref="AA80:AC80"/>
    <mergeCell ref="AF80:AH80"/>
    <mergeCell ref="AA90:AC90"/>
    <mergeCell ref="AF90:AH90"/>
    <mergeCell ref="AF78:AH78"/>
    <mergeCell ref="AF79:AH79"/>
    <mergeCell ref="AA79:AC79"/>
    <mergeCell ref="AA88:AC88"/>
    <mergeCell ref="AF88:AH88"/>
    <mergeCell ref="AF89:AH89"/>
    <mergeCell ref="AA89:AC89"/>
    <mergeCell ref="AF85:AH85"/>
    <mergeCell ref="AF68:AH68"/>
    <mergeCell ref="AA78:AC78"/>
    <mergeCell ref="Z57:AC57"/>
    <mergeCell ref="AE57:AH57"/>
    <mergeCell ref="L72:O72"/>
    <mergeCell ref="P72:Q72"/>
    <mergeCell ref="L63:O63"/>
    <mergeCell ref="P63:Q63"/>
    <mergeCell ref="AA58:AC58"/>
    <mergeCell ref="L57:O57"/>
    <mergeCell ref="P57:Q57"/>
    <mergeCell ref="L58:O58"/>
    <mergeCell ref="P58:Q58"/>
    <mergeCell ref="AF58:AH58"/>
    <mergeCell ref="U57:X57"/>
    <mergeCell ref="L71:O71"/>
    <mergeCell ref="P71:Q71"/>
    <mergeCell ref="L69:O69"/>
    <mergeCell ref="P69:Q69"/>
    <mergeCell ref="L70:O70"/>
    <mergeCell ref="P70:Q70"/>
    <mergeCell ref="L66:O66"/>
    <mergeCell ref="V78:X78"/>
    <mergeCell ref="AA75:AC75"/>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K50"/>
  <sheetViews>
    <sheetView showGridLines="0" topLeftCell="A4"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72" t="str">
        <f>JANVIER!H10</f>
        <v xml:space="preserve">SYNDICAT DES MÉTALLOS SL </v>
      </c>
      <c r="B2" s="572"/>
      <c r="C2" s="572"/>
      <c r="D2" s="572"/>
      <c r="E2" s="572"/>
      <c r="F2" s="572"/>
      <c r="G2" s="572"/>
      <c r="H2" s="572"/>
      <c r="I2" s="572"/>
      <c r="J2" s="572"/>
      <c r="K2" s="208"/>
    </row>
    <row r="3" spans="1:11" ht="15.6" customHeight="1" x14ac:dyDescent="0.25">
      <c r="A3" s="572" t="s">
        <v>320</v>
      </c>
      <c r="B3" s="572"/>
      <c r="C3" s="572"/>
      <c r="D3" s="572"/>
      <c r="E3" s="572"/>
      <c r="F3" s="572"/>
      <c r="G3" s="572"/>
      <c r="H3" s="572"/>
      <c r="I3" s="572"/>
      <c r="J3" s="572"/>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459</v>
      </c>
      <c r="H5" s="214" t="s">
        <v>195</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163</v>
      </c>
      <c r="B7" s="208"/>
      <c r="C7" s="208"/>
      <c r="D7" s="208"/>
      <c r="E7" s="208"/>
      <c r="F7" s="208"/>
      <c r="G7" s="208"/>
      <c r="H7" s="208"/>
      <c r="I7" s="208" t="s">
        <v>164</v>
      </c>
      <c r="J7" s="222">
        <f>FÉVRIER!J21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FÉVRIER!B7</f>
        <v>0</v>
      </c>
      <c r="J9" s="216"/>
      <c r="K9" s="208"/>
    </row>
    <row r="10" spans="1:11" ht="15.6" customHeight="1" x14ac:dyDescent="0.2">
      <c r="A10" s="208" t="s">
        <v>167</v>
      </c>
      <c r="B10" s="208"/>
      <c r="C10" s="208"/>
      <c r="D10" s="208"/>
      <c r="E10" s="208"/>
      <c r="F10" s="208"/>
      <c r="G10" s="208"/>
      <c r="H10" s="208"/>
      <c r="I10" s="235">
        <f>FÉVRIER!C7</f>
        <v>0</v>
      </c>
      <c r="J10" s="216"/>
      <c r="K10" s="208"/>
    </row>
    <row r="11" spans="1:11" ht="15.6" customHeight="1" x14ac:dyDescent="0.2">
      <c r="A11" s="208" t="s">
        <v>168</v>
      </c>
      <c r="B11" s="208"/>
      <c r="C11" s="208"/>
      <c r="D11" s="208"/>
      <c r="E11" s="208"/>
      <c r="F11" s="208"/>
      <c r="G11" s="208"/>
      <c r="H11" s="208"/>
      <c r="I11" s="235">
        <f>FÉVRIER!D7</f>
        <v>0</v>
      </c>
      <c r="J11" s="216"/>
      <c r="K11" s="208"/>
    </row>
    <row r="12" spans="1:11" ht="15.6" customHeight="1" x14ac:dyDescent="0.2">
      <c r="A12" s="208" t="s">
        <v>197</v>
      </c>
      <c r="B12" s="208"/>
      <c r="C12" s="208"/>
      <c r="D12" s="208"/>
      <c r="E12" s="208"/>
      <c r="F12" s="208"/>
      <c r="G12" s="208"/>
      <c r="H12" s="208"/>
      <c r="I12" s="235">
        <f>FÉVRIER!E7</f>
        <v>0</v>
      </c>
      <c r="J12" s="216"/>
      <c r="K12" s="208"/>
    </row>
    <row r="13" spans="1:11" ht="15.6" customHeight="1" x14ac:dyDescent="0.2">
      <c r="A13" s="208" t="s">
        <v>169</v>
      </c>
      <c r="B13" s="208"/>
      <c r="C13" s="208"/>
      <c r="D13" s="208"/>
      <c r="E13" s="208"/>
      <c r="F13" s="208"/>
      <c r="G13" s="208"/>
      <c r="H13" s="208"/>
      <c r="I13" s="235">
        <f>FÉVRIER!F7</f>
        <v>0</v>
      </c>
      <c r="J13" s="216"/>
      <c r="K13" s="208"/>
    </row>
    <row r="14" spans="1:11" ht="15.6" customHeight="1" x14ac:dyDescent="0.2">
      <c r="A14" s="208" t="s">
        <v>170</v>
      </c>
      <c r="B14" s="208"/>
      <c r="C14" s="208"/>
      <c r="D14" s="208"/>
      <c r="E14" s="208"/>
      <c r="F14" s="208"/>
      <c r="G14" s="208"/>
      <c r="H14" s="208"/>
      <c r="I14" s="235">
        <f>SUM(FÉVRIER!L7:O7)</f>
        <v>0</v>
      </c>
      <c r="J14" s="216"/>
      <c r="K14" s="208"/>
    </row>
    <row r="15" spans="1:11" ht="15.6" customHeight="1" x14ac:dyDescent="0.2">
      <c r="A15" s="208"/>
      <c r="B15" s="208" t="s">
        <v>171</v>
      </c>
      <c r="C15" s="208" t="s">
        <v>264</v>
      </c>
      <c r="D15" s="208"/>
      <c r="E15" s="208"/>
      <c r="F15" s="208"/>
      <c r="G15" s="208"/>
      <c r="H15" s="208"/>
      <c r="I15" s="235">
        <f>SUM(FÉVRIER!Q7:R7)</f>
        <v>0</v>
      </c>
      <c r="J15" s="216"/>
      <c r="K15" s="208"/>
    </row>
    <row r="16" spans="1:11" ht="15.6" customHeight="1" thickBot="1" x14ac:dyDescent="0.25">
      <c r="A16" s="208"/>
      <c r="B16" s="208"/>
      <c r="C16" s="208" t="s">
        <v>265</v>
      </c>
      <c r="D16" s="208"/>
      <c r="E16" s="208"/>
      <c r="F16" s="208"/>
      <c r="G16" s="208"/>
      <c r="H16" s="208"/>
      <c r="I16" s="236">
        <f>FÉVRIER!P7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230</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FÉVRIER!U7</f>
        <v>0</v>
      </c>
      <c r="I22" s="208"/>
      <c r="J22" s="216"/>
      <c r="K22" s="208"/>
    </row>
    <row r="23" spans="1:11" ht="15.6" customHeight="1" x14ac:dyDescent="0.2">
      <c r="A23" s="208" t="s">
        <v>231</v>
      </c>
      <c r="B23" s="208"/>
      <c r="C23" s="208"/>
      <c r="D23" s="208"/>
      <c r="E23" s="208"/>
      <c r="F23" s="208"/>
      <c r="G23" s="208"/>
      <c r="H23" s="237">
        <f>FÉVRIER!V7</f>
        <v>0</v>
      </c>
      <c r="I23" s="208"/>
      <c r="J23" s="216"/>
      <c r="K23" s="208"/>
    </row>
    <row r="24" spans="1:11" ht="15.6" customHeight="1" thickBot="1" x14ac:dyDescent="0.25">
      <c r="A24" s="208" t="s">
        <v>177</v>
      </c>
      <c r="B24" s="208"/>
      <c r="C24" s="208"/>
      <c r="D24" s="208"/>
      <c r="E24" s="208"/>
      <c r="F24" s="208"/>
      <c r="G24" s="208"/>
      <c r="H24" s="237">
        <f>SUM(FÉVRIER!W7:X7)</f>
        <v>0</v>
      </c>
      <c r="I24" s="208"/>
      <c r="J24" s="216"/>
      <c r="K24" s="208"/>
    </row>
    <row r="25" spans="1:11" ht="15.6" customHeight="1" thickBot="1" x14ac:dyDescent="0.25">
      <c r="A25" s="208" t="s">
        <v>178</v>
      </c>
      <c r="B25" s="208"/>
      <c r="C25" s="208"/>
      <c r="D25" s="208"/>
      <c r="E25" s="208"/>
      <c r="F25" s="208"/>
      <c r="G25" s="208"/>
      <c r="H25" s="236">
        <f>FÉVRIER!Y7</f>
        <v>0</v>
      </c>
      <c r="I25" s="225">
        <f>SUM(H22:H25)</f>
        <v>0</v>
      </c>
      <c r="J25" s="216"/>
      <c r="K25" s="208"/>
    </row>
    <row r="26" spans="1:11" ht="15.6" customHeight="1" x14ac:dyDescent="0.2">
      <c r="A26" s="208" t="s">
        <v>179</v>
      </c>
      <c r="B26" s="208"/>
      <c r="C26" s="208"/>
      <c r="D26" s="208"/>
      <c r="E26" s="208"/>
      <c r="F26" s="208"/>
      <c r="G26" s="208"/>
      <c r="H26" s="208"/>
      <c r="I26" s="235">
        <f>FÉVRIER!Z7</f>
        <v>0</v>
      </c>
      <c r="J26" s="216"/>
      <c r="K26" s="208"/>
    </row>
    <row r="27" spans="1:11" ht="15.6" customHeight="1" x14ac:dyDescent="0.2">
      <c r="A27" s="208" t="s">
        <v>180</v>
      </c>
      <c r="B27" s="208"/>
      <c r="C27" s="208"/>
      <c r="D27" s="208"/>
      <c r="E27" s="208"/>
      <c r="F27" s="208"/>
      <c r="G27" s="208"/>
      <c r="H27" s="208"/>
      <c r="I27" s="235">
        <f>FÉVRIER!AA7</f>
        <v>0</v>
      </c>
      <c r="J27" s="216"/>
      <c r="K27" s="208"/>
    </row>
    <row r="28" spans="1:11" ht="15.6" customHeight="1" x14ac:dyDescent="0.2">
      <c r="A28" s="208" t="s">
        <v>198</v>
      </c>
      <c r="B28" s="208"/>
      <c r="C28" s="208"/>
      <c r="D28" s="208"/>
      <c r="E28" s="208"/>
      <c r="F28" s="208"/>
      <c r="G28" s="208"/>
      <c r="H28" s="208"/>
      <c r="I28" s="235">
        <f>FÉVRIER!AB7</f>
        <v>0</v>
      </c>
      <c r="J28" s="216"/>
      <c r="K28" s="208"/>
    </row>
    <row r="29" spans="1:11" ht="15.6" customHeight="1" x14ac:dyDescent="0.2">
      <c r="A29" s="208" t="s">
        <v>181</v>
      </c>
      <c r="B29" s="208"/>
      <c r="C29" s="208"/>
      <c r="D29" s="208"/>
      <c r="E29" s="208"/>
      <c r="F29" s="208"/>
      <c r="G29" s="208"/>
      <c r="H29" s="208"/>
      <c r="I29" s="235">
        <f>FÉVRIER!AC7</f>
        <v>0</v>
      </c>
      <c r="J29" s="216"/>
      <c r="K29" s="208"/>
    </row>
    <row r="30" spans="1:11" ht="15.6" customHeight="1" x14ac:dyDescent="0.2">
      <c r="A30" s="208" t="s">
        <v>182</v>
      </c>
      <c r="B30" s="208"/>
      <c r="C30" s="208"/>
      <c r="D30" s="208"/>
      <c r="E30" s="208"/>
      <c r="F30" s="208"/>
      <c r="G30" s="208"/>
      <c r="H30" s="208"/>
      <c r="I30" s="235">
        <f>FÉVRIER!AD7</f>
        <v>0</v>
      </c>
      <c r="J30" s="216"/>
      <c r="K30" s="208"/>
    </row>
    <row r="31" spans="1:11" ht="15.6" customHeight="1" x14ac:dyDescent="0.2">
      <c r="A31" s="208" t="s">
        <v>232</v>
      </c>
      <c r="B31" s="208"/>
      <c r="C31" s="208"/>
      <c r="D31" s="208"/>
      <c r="E31" s="208"/>
      <c r="F31" s="208"/>
      <c r="G31" s="208"/>
      <c r="H31" s="208"/>
      <c r="I31" s="235">
        <f>FÉVRIER!AE7</f>
        <v>0</v>
      </c>
      <c r="J31" s="216"/>
      <c r="K31" s="208"/>
    </row>
    <row r="32" spans="1:11" ht="15.6" customHeight="1" x14ac:dyDescent="0.2">
      <c r="A32" s="208" t="s">
        <v>184</v>
      </c>
      <c r="B32" s="208"/>
      <c r="C32" s="208"/>
      <c r="D32" s="208"/>
      <c r="E32" s="208"/>
      <c r="F32" s="208"/>
      <c r="G32" s="208"/>
      <c r="H32" s="208"/>
      <c r="I32" s="235">
        <f>FÉVRIER!AF7</f>
        <v>0</v>
      </c>
      <c r="J32" s="216"/>
      <c r="K32" s="208"/>
    </row>
    <row r="33" spans="1:11" ht="15.6" customHeight="1" x14ac:dyDescent="0.2">
      <c r="A33" s="208" t="s">
        <v>185</v>
      </c>
      <c r="B33" s="208"/>
      <c r="C33" s="208"/>
      <c r="D33" s="208"/>
      <c r="E33" s="208"/>
      <c r="F33" s="208"/>
      <c r="G33" s="208"/>
      <c r="H33" s="208"/>
      <c r="I33" s="235">
        <f>FÉVRIER!AG7</f>
        <v>0</v>
      </c>
      <c r="J33" s="216"/>
      <c r="K33" s="208"/>
    </row>
    <row r="34" spans="1:11" ht="15.6" customHeight="1" x14ac:dyDescent="0.2">
      <c r="A34" s="208" t="s">
        <v>233</v>
      </c>
      <c r="B34" s="208"/>
      <c r="C34" s="208"/>
      <c r="D34" s="208"/>
      <c r="E34" s="208"/>
      <c r="F34" s="208"/>
      <c r="G34" s="208"/>
      <c r="H34" s="208"/>
      <c r="I34" s="235">
        <f>FÉVRIER!AH7</f>
        <v>0</v>
      </c>
      <c r="J34" s="216"/>
      <c r="K34" s="208"/>
    </row>
    <row r="35" spans="1:11" ht="15.6" customHeight="1" x14ac:dyDescent="0.2">
      <c r="A35" s="208" t="s">
        <v>233</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FÉVRIER!AJ7</f>
        <v>0</v>
      </c>
      <c r="J36" s="216"/>
      <c r="K36" s="208"/>
    </row>
    <row r="37" spans="1:11" ht="15.6" customHeight="1" thickBot="1" x14ac:dyDescent="0.25">
      <c r="A37" s="208" t="s">
        <v>188</v>
      </c>
      <c r="B37" s="208"/>
      <c r="C37" s="208"/>
      <c r="D37" s="208"/>
      <c r="E37" s="208"/>
      <c r="F37" s="208"/>
      <c r="G37" s="208"/>
      <c r="H37" s="208"/>
      <c r="I37" s="236">
        <f>FÉVRIER!AK7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492</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70"/>
      <c r="J44" s="571"/>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460</v>
      </c>
      <c r="K48" s="208"/>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B4yo0P+kDjQbNGKiZ4ST8UaY6epO+IE8f88EKvfyIshZYMaCEQWiIUr2O+lJ36xIshi61ejZqFc/GnBsK/B5hw==" saltValue="1TqiqHQbS+EVkqBLM5dTFw==" spinCount="100000" sheet="1" objects="1" scenarios="1" formatColumns="0" formatRows="0"/>
  <mergeCells count="3">
    <mergeCell ref="I44:J44"/>
    <mergeCell ref="A3:J3"/>
    <mergeCell ref="A2:J2"/>
  </mergeCells>
  <phoneticPr fontId="4" type="noConversion"/>
  <printOptions horizontalCentered="1"/>
  <pageMargins left="0" right="0" top="0" bottom="0" header="0.3" footer="0.3"/>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8" t="str">
        <f>C11</f>
        <v>Mars</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196</v>
      </c>
      <c r="D11" s="145" t="s">
        <v>102</v>
      </c>
      <c r="E11" s="139">
        <f>JANVIER!E11</f>
        <v>0</v>
      </c>
      <c r="F11" s="24"/>
      <c r="G11" s="1"/>
      <c r="H11" s="247"/>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196</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87" t="str">
        <f>C11</f>
        <v>Mars</v>
      </c>
      <c r="H21" s="288" t="s">
        <v>63</v>
      </c>
      <c r="I21" s="289"/>
      <c r="J21" s="249">
        <f>FÉVRIER!J55</f>
        <v>0</v>
      </c>
      <c r="K21" s="281"/>
      <c r="L21" s="291"/>
      <c r="M21" s="249"/>
      <c r="N21" s="249"/>
      <c r="O21" s="249"/>
      <c r="P21" s="249"/>
      <c r="Q21" s="249"/>
      <c r="R21" s="281"/>
      <c r="S21" s="327"/>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122"/>
      <c r="J53" s="257">
        <f t="shared" ref="J53:R53" si="4">SUM(J21:J52)</f>
        <v>0</v>
      </c>
      <c r="K53" s="257">
        <f t="shared" si="4"/>
        <v>0</v>
      </c>
      <c r="L53" s="257">
        <f t="shared" si="4"/>
        <v>0</v>
      </c>
      <c r="M53" s="257">
        <f t="shared" si="4"/>
        <v>0</v>
      </c>
      <c r="N53" s="257">
        <f t="shared" si="4"/>
        <v>0</v>
      </c>
      <c r="O53" s="257">
        <f t="shared" si="4"/>
        <v>0</v>
      </c>
      <c r="P53" s="257">
        <f t="shared" si="4"/>
        <v>0</v>
      </c>
      <c r="Q53" s="257">
        <f t="shared" si="4"/>
        <v>0</v>
      </c>
      <c r="R53" s="276">
        <f t="shared" si="4"/>
        <v>0</v>
      </c>
      <c r="S53" s="334"/>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465</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76</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421</v>
      </c>
      <c r="M59" s="493"/>
      <c r="N59" s="493"/>
      <c r="O59" s="493"/>
      <c r="P59" s="489">
        <f>J21</f>
        <v>0</v>
      </c>
      <c r="Q59" s="489"/>
      <c r="R59" s="40"/>
      <c r="S59" s="26"/>
      <c r="T59" s="26"/>
      <c r="U59" s="356" t="s">
        <v>68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424</v>
      </c>
      <c r="V61" s="494">
        <f>FÉVRIER!V65</f>
        <v>0</v>
      </c>
      <c r="W61" s="494"/>
      <c r="X61" s="495"/>
      <c r="Y61" s="81"/>
      <c r="Z61" s="377" t="s">
        <v>131</v>
      </c>
      <c r="AA61" s="494">
        <f>FÉVRIER!AA65</f>
        <v>0</v>
      </c>
      <c r="AB61" s="494"/>
      <c r="AC61" s="495"/>
      <c r="AD61" s="81"/>
      <c r="AE61" s="377" t="s">
        <v>131</v>
      </c>
      <c r="AF61" s="494">
        <f>FÉVRIER!AF65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422</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423</v>
      </c>
      <c r="V65" s="494">
        <f>V61+V62+V63-V64</f>
        <v>0</v>
      </c>
      <c r="W65" s="494"/>
      <c r="X65" s="495"/>
      <c r="Y65" s="81"/>
      <c r="Z65" s="377" t="s">
        <v>132</v>
      </c>
      <c r="AA65" s="494">
        <f>AA61+AA62+AA63-AA64</f>
        <v>0</v>
      </c>
      <c r="AB65" s="494"/>
      <c r="AC65" s="495"/>
      <c r="AD65" s="81"/>
      <c r="AE65" s="377" t="s">
        <v>132</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141</v>
      </c>
      <c r="M67" s="493"/>
      <c r="N67" s="493"/>
      <c r="O67" s="493"/>
      <c r="P67" s="573"/>
      <c r="Q67" s="573"/>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142</v>
      </c>
      <c r="M71" s="493"/>
      <c r="N71" s="493"/>
      <c r="O71" s="493"/>
      <c r="P71" s="489">
        <f>SUM(P67-P69+P70+P68)</f>
        <v>0</v>
      </c>
      <c r="Q71" s="489"/>
      <c r="R71" s="40"/>
      <c r="S71" s="26"/>
      <c r="T71" s="26"/>
      <c r="U71" s="377" t="s">
        <v>424</v>
      </c>
      <c r="V71" s="494">
        <f>FÉVRIER!V75</f>
        <v>0</v>
      </c>
      <c r="W71" s="494"/>
      <c r="X71" s="495"/>
      <c r="Y71" s="81"/>
      <c r="Z71" s="377" t="s">
        <v>131</v>
      </c>
      <c r="AA71" s="494">
        <f>FÉVRIER!AA75</f>
        <v>0</v>
      </c>
      <c r="AB71" s="494"/>
      <c r="AC71" s="495"/>
      <c r="AD71" s="81"/>
      <c r="AE71" s="377" t="s">
        <v>131</v>
      </c>
      <c r="AF71" s="494">
        <f>FÉVRIER!AF75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423</v>
      </c>
      <c r="V75" s="494">
        <f>V71+V72+V73-V74</f>
        <v>0</v>
      </c>
      <c r="W75" s="494"/>
      <c r="X75" s="495"/>
      <c r="Y75" s="81"/>
      <c r="Z75" s="377" t="s">
        <v>132</v>
      </c>
      <c r="AA75" s="494">
        <f>AA71+AA72+AA73-AA74</f>
        <v>0</v>
      </c>
      <c r="AB75" s="494"/>
      <c r="AC75" s="495"/>
      <c r="AD75" s="81"/>
      <c r="AE75" s="377" t="s">
        <v>132</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424</v>
      </c>
      <c r="V81" s="494">
        <f>FÉVRIER!V85</f>
        <v>0</v>
      </c>
      <c r="W81" s="494"/>
      <c r="X81" s="495"/>
      <c r="Y81" s="81"/>
      <c r="Z81" s="377" t="s">
        <v>131</v>
      </c>
      <c r="AA81" s="494">
        <f>FÉVRIER!AA85</f>
        <v>0</v>
      </c>
      <c r="AB81" s="494"/>
      <c r="AC81" s="495"/>
      <c r="AD81" s="81"/>
      <c r="AE81" s="377" t="s">
        <v>131</v>
      </c>
      <c r="AF81" s="494">
        <f>FÉVRIER!AF85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423</v>
      </c>
      <c r="V85" s="494">
        <f>V81+V82+V83-V84</f>
        <v>0</v>
      </c>
      <c r="W85" s="494"/>
      <c r="X85" s="495"/>
      <c r="Y85" s="81"/>
      <c r="Z85" s="377" t="s">
        <v>132</v>
      </c>
      <c r="AA85" s="494">
        <f>AA81+AA82+AA83-AA84</f>
        <v>0</v>
      </c>
      <c r="AB85" s="494"/>
      <c r="AC85" s="495"/>
      <c r="AD85" s="81"/>
      <c r="AE85" s="377" t="s">
        <v>132</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424</v>
      </c>
      <c r="V91" s="494">
        <f>FÉVRIER!V95</f>
        <v>0</v>
      </c>
      <c r="W91" s="494"/>
      <c r="X91" s="495"/>
      <c r="Y91" s="81"/>
      <c r="Z91" s="377" t="s">
        <v>131</v>
      </c>
      <c r="AA91" s="494">
        <f>FÉVRIER!AA95</f>
        <v>0</v>
      </c>
      <c r="AB91" s="494"/>
      <c r="AC91" s="495"/>
      <c r="AD91" s="81"/>
      <c r="AE91" s="377" t="s">
        <v>131</v>
      </c>
      <c r="AF91" s="494">
        <f>FÉVRIER!AF95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423</v>
      </c>
      <c r="V95" s="494">
        <f>V91+V92+V93-V94</f>
        <v>0</v>
      </c>
      <c r="W95" s="494"/>
      <c r="X95" s="495"/>
      <c r="Y95" s="81"/>
      <c r="Z95" s="377" t="s">
        <v>132</v>
      </c>
      <c r="AA95" s="494">
        <f>AA91+AA92+AA93-AA94</f>
        <v>0</v>
      </c>
      <c r="AB95" s="494"/>
      <c r="AC95" s="495"/>
      <c r="AD95" s="81"/>
      <c r="AE95" s="377" t="s">
        <v>132</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OABfHTiHr0XDMt1eCKe9ztW31rkH1EyvkbtkhY6jLlp+BQnsuCDPHfsC5SBLB5Gfc8YXezeiX+9l8zjJMOLUQ==" saltValue="MrXpNNjF4009O4JkmI98ww=="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O18:O20"/>
    <mergeCell ref="P18:P20"/>
    <mergeCell ref="Q18:Q20"/>
    <mergeCell ref="R18:R20"/>
    <mergeCell ref="AJ4:AJ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L18:L20"/>
    <mergeCell ref="M18:M20"/>
    <mergeCell ref="N18:N20"/>
    <mergeCell ref="AF4:AF6"/>
    <mergeCell ref="AG4:AG6"/>
    <mergeCell ref="AH4:AH6"/>
    <mergeCell ref="U5:U6"/>
    <mergeCell ref="V5:V6"/>
    <mergeCell ref="W5:W6"/>
    <mergeCell ref="X5:X6"/>
    <mergeCell ref="Y5:Y6"/>
    <mergeCell ref="Z18:Z20"/>
    <mergeCell ref="AA18:AA20"/>
    <mergeCell ref="AB18:AB20"/>
    <mergeCell ref="AC18:AC20"/>
    <mergeCell ref="AD18:AD20"/>
    <mergeCell ref="AE18:AE20"/>
    <mergeCell ref="AF18:AF20"/>
    <mergeCell ref="AG18:AG20"/>
    <mergeCell ref="AH18:AH20"/>
    <mergeCell ref="U19:U20"/>
    <mergeCell ref="V19:V20"/>
    <mergeCell ref="W19:W20"/>
    <mergeCell ref="Y19:Y20"/>
    <mergeCell ref="AA91:AC91"/>
    <mergeCell ref="AF84:AH84"/>
    <mergeCell ref="V95:X95"/>
    <mergeCell ref="V94:X94"/>
    <mergeCell ref="V93:X93"/>
    <mergeCell ref="V92:X92"/>
    <mergeCell ref="V91:X91"/>
    <mergeCell ref="AF82:AH82"/>
    <mergeCell ref="AA94:AC94"/>
    <mergeCell ref="AA93:AC93"/>
    <mergeCell ref="AA92:AC92"/>
    <mergeCell ref="V90:X90"/>
    <mergeCell ref="V88:X88"/>
    <mergeCell ref="V89:X89"/>
    <mergeCell ref="AF83:AH83"/>
    <mergeCell ref="AA90:AC90"/>
    <mergeCell ref="AF90:AH90"/>
    <mergeCell ref="AA85:AC85"/>
    <mergeCell ref="AA84:AC84"/>
    <mergeCell ref="AF95:AH95"/>
    <mergeCell ref="AF94:AH94"/>
    <mergeCell ref="AF93:AH93"/>
    <mergeCell ref="AF92:AH92"/>
    <mergeCell ref="AF91:AH91"/>
    <mergeCell ref="AA95:AC95"/>
    <mergeCell ref="AF85:AH85"/>
    <mergeCell ref="V81:X81"/>
    <mergeCell ref="V85:X85"/>
    <mergeCell ref="V84:X84"/>
    <mergeCell ref="V83:X83"/>
    <mergeCell ref="V82:X82"/>
    <mergeCell ref="AA83:AC83"/>
    <mergeCell ref="AF71:AH71"/>
    <mergeCell ref="AF65:AH65"/>
    <mergeCell ref="V78:X78"/>
    <mergeCell ref="AF80:AH80"/>
    <mergeCell ref="AF88:AH88"/>
    <mergeCell ref="AA88:AC88"/>
    <mergeCell ref="AF89:AH89"/>
    <mergeCell ref="AA89:AC89"/>
    <mergeCell ref="AF79:AH79"/>
    <mergeCell ref="AA81:AC81"/>
    <mergeCell ref="AA78:AC78"/>
    <mergeCell ref="AF78:AH78"/>
    <mergeCell ref="AA82:AC82"/>
    <mergeCell ref="AA79:AC79"/>
    <mergeCell ref="AF81:AH81"/>
    <mergeCell ref="V79:X79"/>
    <mergeCell ref="V80:X80"/>
    <mergeCell ref="V75:X75"/>
    <mergeCell ref="AA80:AC80"/>
    <mergeCell ref="AF73:AH73"/>
    <mergeCell ref="AF72:AH72"/>
    <mergeCell ref="V70:X70"/>
    <mergeCell ref="AF59:AH59"/>
    <mergeCell ref="AA59:AC59"/>
    <mergeCell ref="AA69:AC69"/>
    <mergeCell ref="AF69:AH69"/>
    <mergeCell ref="AA62:AC62"/>
    <mergeCell ref="V69:X69"/>
    <mergeCell ref="AF62:AH62"/>
    <mergeCell ref="AF61:AH61"/>
    <mergeCell ref="AA64:AC64"/>
    <mergeCell ref="AA63:AC63"/>
    <mergeCell ref="V64:X64"/>
    <mergeCell ref="V63:X63"/>
    <mergeCell ref="V59:X59"/>
    <mergeCell ref="V60:X60"/>
    <mergeCell ref="V68:X68"/>
    <mergeCell ref="AA60:AC60"/>
    <mergeCell ref="AF60:AH60"/>
    <mergeCell ref="AF64:AH64"/>
    <mergeCell ref="AA61:AC61"/>
    <mergeCell ref="V61:X61"/>
    <mergeCell ref="V62:X62"/>
    <mergeCell ref="V65:X65"/>
    <mergeCell ref="L72:O72"/>
    <mergeCell ref="P71:Q71"/>
    <mergeCell ref="P72:Q72"/>
    <mergeCell ref="AF63:AH63"/>
    <mergeCell ref="AA68:AC68"/>
    <mergeCell ref="AA75:AC75"/>
    <mergeCell ref="AA74:AC74"/>
    <mergeCell ref="AA73:AC73"/>
    <mergeCell ref="AA72:AC72"/>
    <mergeCell ref="AA71:AC71"/>
    <mergeCell ref="AA65:AC65"/>
    <mergeCell ref="AA70:AC70"/>
    <mergeCell ref="AF70:AH70"/>
    <mergeCell ref="AF68:AH68"/>
    <mergeCell ref="AF75:AH75"/>
    <mergeCell ref="AF74:AH74"/>
    <mergeCell ref="L71:O71"/>
    <mergeCell ref="V74:X74"/>
    <mergeCell ref="V73:X73"/>
    <mergeCell ref="V72:X72"/>
    <mergeCell ref="V71:X71"/>
    <mergeCell ref="P66:Q66"/>
    <mergeCell ref="P67:Q67"/>
    <mergeCell ref="P69:Q69"/>
    <mergeCell ref="P59:Q59"/>
    <mergeCell ref="P60:Q60"/>
    <mergeCell ref="P61:Q61"/>
    <mergeCell ref="P62:Q62"/>
    <mergeCell ref="P63:Q63"/>
    <mergeCell ref="P70:Q70"/>
    <mergeCell ref="P65:Q65"/>
    <mergeCell ref="L70:O70"/>
    <mergeCell ref="P64:Q64"/>
    <mergeCell ref="L61:O61"/>
    <mergeCell ref="L59:O59"/>
    <mergeCell ref="L60:O60"/>
    <mergeCell ref="L62:O62"/>
    <mergeCell ref="L63:O63"/>
    <mergeCell ref="L64:O64"/>
    <mergeCell ref="L65:O65"/>
    <mergeCell ref="L66:O66"/>
    <mergeCell ref="L67:O67"/>
    <mergeCell ref="L69:O69"/>
    <mergeCell ref="L68:O68"/>
    <mergeCell ref="P68:Q68"/>
    <mergeCell ref="Z57:AC57"/>
    <mergeCell ref="AE57:AH57"/>
    <mergeCell ref="B58:E58"/>
    <mergeCell ref="AA58:AC58"/>
    <mergeCell ref="AF58:AH58"/>
    <mergeCell ref="L57:O57"/>
    <mergeCell ref="L58:O58"/>
    <mergeCell ref="B2:D2"/>
    <mergeCell ref="E2:F2"/>
    <mergeCell ref="U57:X57"/>
    <mergeCell ref="V58:X58"/>
    <mergeCell ref="U4:Y4"/>
    <mergeCell ref="U18:Y18"/>
    <mergeCell ref="P57:Q57"/>
    <mergeCell ref="P58:Q58"/>
    <mergeCell ref="H10:J10"/>
    <mergeCell ref="J15:K15"/>
    <mergeCell ref="Z4:Z6"/>
    <mergeCell ref="AA4:AA6"/>
    <mergeCell ref="AB4:AB6"/>
    <mergeCell ref="AC4:AC6"/>
    <mergeCell ref="AD4:AD6"/>
    <mergeCell ref="AE4:AE6"/>
    <mergeCell ref="X19:X20"/>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72" t="str">
        <f>JANVIER!H10</f>
        <v xml:space="preserve">SYNDICAT DES MÉTALLOS SL </v>
      </c>
      <c r="B2" s="572"/>
      <c r="C2" s="572"/>
      <c r="D2" s="572"/>
      <c r="E2" s="572"/>
      <c r="F2" s="572"/>
      <c r="G2" s="572"/>
      <c r="H2" s="572"/>
      <c r="I2" s="572"/>
      <c r="J2" s="572"/>
      <c r="K2" s="208"/>
    </row>
    <row r="3" spans="1:11" ht="15.6" customHeight="1" x14ac:dyDescent="0.25">
      <c r="A3" s="572" t="s">
        <v>320</v>
      </c>
      <c r="B3" s="572"/>
      <c r="C3" s="572"/>
      <c r="D3" s="572"/>
      <c r="E3" s="572"/>
      <c r="F3" s="572"/>
      <c r="G3" s="572"/>
      <c r="H3" s="572"/>
      <c r="I3" s="572"/>
      <c r="J3" s="572"/>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459</v>
      </c>
      <c r="H5" s="214" t="s">
        <v>196</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234</v>
      </c>
      <c r="B7" s="208"/>
      <c r="C7" s="208"/>
      <c r="D7" s="208"/>
      <c r="E7" s="208"/>
      <c r="F7" s="208"/>
      <c r="G7" s="208"/>
      <c r="H7" s="208"/>
      <c r="I7" s="208"/>
      <c r="J7" s="222">
        <f>MARS!J21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MARS!B7</f>
        <v>0</v>
      </c>
      <c r="J9" s="216"/>
      <c r="K9" s="208"/>
    </row>
    <row r="10" spans="1:11" ht="15.6" customHeight="1" x14ac:dyDescent="0.2">
      <c r="A10" s="208" t="s">
        <v>167</v>
      </c>
      <c r="B10" s="208"/>
      <c r="C10" s="208"/>
      <c r="D10" s="208"/>
      <c r="E10" s="208"/>
      <c r="F10" s="208"/>
      <c r="G10" s="208"/>
      <c r="H10" s="208"/>
      <c r="I10" s="235">
        <f>MARS!C7</f>
        <v>0</v>
      </c>
      <c r="J10" s="216"/>
      <c r="K10" s="208"/>
    </row>
    <row r="11" spans="1:11" ht="15.6" customHeight="1" x14ac:dyDescent="0.2">
      <c r="A11" s="208" t="s">
        <v>168</v>
      </c>
      <c r="B11" s="208"/>
      <c r="C11" s="208"/>
      <c r="D11" s="208"/>
      <c r="E11" s="208"/>
      <c r="F11" s="208"/>
      <c r="G11" s="208"/>
      <c r="H11" s="208"/>
      <c r="I11" s="235">
        <f>MARS!D7</f>
        <v>0</v>
      </c>
      <c r="J11" s="216"/>
      <c r="K11" s="208"/>
    </row>
    <row r="12" spans="1:11" ht="15.6" customHeight="1" x14ac:dyDescent="0.2">
      <c r="A12" s="208" t="s">
        <v>197</v>
      </c>
      <c r="B12" s="208"/>
      <c r="C12" s="208"/>
      <c r="D12" s="208"/>
      <c r="E12" s="208"/>
      <c r="F12" s="208"/>
      <c r="G12" s="208"/>
      <c r="H12" s="208"/>
      <c r="I12" s="235">
        <f>MARS!E7</f>
        <v>0</v>
      </c>
      <c r="J12" s="216"/>
      <c r="K12" s="208"/>
    </row>
    <row r="13" spans="1:11" ht="15.6" customHeight="1" x14ac:dyDescent="0.2">
      <c r="A13" s="208" t="s">
        <v>169</v>
      </c>
      <c r="B13" s="208"/>
      <c r="C13" s="208"/>
      <c r="D13" s="208"/>
      <c r="E13" s="208"/>
      <c r="F13" s="208"/>
      <c r="G13" s="208"/>
      <c r="H13" s="208"/>
      <c r="I13" s="235">
        <f>MARS!F7</f>
        <v>0</v>
      </c>
      <c r="J13" s="216"/>
      <c r="K13" s="208"/>
    </row>
    <row r="14" spans="1:11" ht="15.6" customHeight="1" x14ac:dyDescent="0.2">
      <c r="A14" s="208" t="s">
        <v>170</v>
      </c>
      <c r="B14" s="208"/>
      <c r="C14" s="208"/>
      <c r="D14" s="208"/>
      <c r="E14" s="208"/>
      <c r="F14" s="208"/>
      <c r="G14" s="208"/>
      <c r="H14" s="208"/>
      <c r="I14" s="235">
        <f>SUM(MARS!L7:O7)</f>
        <v>0</v>
      </c>
      <c r="J14" s="216"/>
      <c r="K14" s="208"/>
    </row>
    <row r="15" spans="1:11" ht="15.6" customHeight="1" x14ac:dyDescent="0.2">
      <c r="A15" s="208"/>
      <c r="B15" s="208" t="s">
        <v>171</v>
      </c>
      <c r="C15" s="208" t="s">
        <v>264</v>
      </c>
      <c r="D15" s="208"/>
      <c r="E15" s="208"/>
      <c r="F15" s="208"/>
      <c r="G15" s="208"/>
      <c r="H15" s="208"/>
      <c r="I15" s="235">
        <f>SUM(MARS!Q7:R7)</f>
        <v>0</v>
      </c>
      <c r="J15" s="216"/>
      <c r="K15" s="208"/>
    </row>
    <row r="16" spans="1:11" ht="15.6" customHeight="1" thickBot="1" x14ac:dyDescent="0.25">
      <c r="A16" s="208"/>
      <c r="B16" s="208"/>
      <c r="C16" s="208" t="s">
        <v>265</v>
      </c>
      <c r="D16" s="208"/>
      <c r="E16" s="208"/>
      <c r="F16" s="208"/>
      <c r="G16" s="208"/>
      <c r="H16" s="208"/>
      <c r="I16" s="236">
        <f>MARS!P7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235</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MARS!U7</f>
        <v>0</v>
      </c>
      <c r="I22" s="208"/>
      <c r="J22" s="216"/>
      <c r="K22" s="208"/>
    </row>
    <row r="23" spans="1:11" ht="15.6" customHeight="1" x14ac:dyDescent="0.2">
      <c r="A23" s="208" t="s">
        <v>238</v>
      </c>
      <c r="B23" s="208"/>
      <c r="C23" s="208"/>
      <c r="D23" s="208"/>
      <c r="E23" s="208"/>
      <c r="F23" s="208"/>
      <c r="G23" s="208"/>
      <c r="H23" s="237">
        <f>MARS!V7</f>
        <v>0</v>
      </c>
      <c r="I23" s="208"/>
      <c r="J23" s="216"/>
      <c r="K23" s="208"/>
    </row>
    <row r="24" spans="1:11" ht="15.6" customHeight="1" thickBot="1" x14ac:dyDescent="0.25">
      <c r="A24" s="208" t="s">
        <v>177</v>
      </c>
      <c r="B24" s="208"/>
      <c r="C24" s="208"/>
      <c r="D24" s="208"/>
      <c r="E24" s="208"/>
      <c r="F24" s="208"/>
      <c r="G24" s="208"/>
      <c r="H24" s="237">
        <f>SUM(MARS!W7:X7)</f>
        <v>0</v>
      </c>
      <c r="I24" s="208"/>
      <c r="J24" s="216"/>
      <c r="K24" s="208"/>
    </row>
    <row r="25" spans="1:11" ht="15.6" customHeight="1" thickBot="1" x14ac:dyDescent="0.25">
      <c r="A25" s="208" t="s">
        <v>178</v>
      </c>
      <c r="B25" s="208"/>
      <c r="C25" s="208"/>
      <c r="D25" s="208"/>
      <c r="E25" s="208"/>
      <c r="F25" s="208"/>
      <c r="G25" s="208"/>
      <c r="H25" s="236">
        <f>MARS!Y7</f>
        <v>0</v>
      </c>
      <c r="I25" s="225">
        <f>SUM(H22:H25)</f>
        <v>0</v>
      </c>
      <c r="J25" s="216"/>
      <c r="K25" s="208"/>
    </row>
    <row r="26" spans="1:11" ht="15.6" customHeight="1" x14ac:dyDescent="0.2">
      <c r="A26" s="208" t="s">
        <v>179</v>
      </c>
      <c r="B26" s="208"/>
      <c r="C26" s="208"/>
      <c r="D26" s="208"/>
      <c r="E26" s="208"/>
      <c r="F26" s="208"/>
      <c r="G26" s="208"/>
      <c r="H26" s="208"/>
      <c r="I26" s="235">
        <f>MARS!Z7</f>
        <v>0</v>
      </c>
      <c r="J26" s="216"/>
      <c r="K26" s="208"/>
    </row>
    <row r="27" spans="1:11" ht="15.6" customHeight="1" x14ac:dyDescent="0.2">
      <c r="A27" s="208" t="s">
        <v>180</v>
      </c>
      <c r="B27" s="208"/>
      <c r="C27" s="208"/>
      <c r="D27" s="208"/>
      <c r="E27" s="208"/>
      <c r="F27" s="208"/>
      <c r="G27" s="208"/>
      <c r="H27" s="208"/>
      <c r="I27" s="235">
        <f>MARS!AA7</f>
        <v>0</v>
      </c>
      <c r="J27" s="216"/>
      <c r="K27" s="208"/>
    </row>
    <row r="28" spans="1:11" ht="15.6" customHeight="1" x14ac:dyDescent="0.2">
      <c r="A28" s="208" t="s">
        <v>198</v>
      </c>
      <c r="B28" s="208"/>
      <c r="C28" s="208"/>
      <c r="D28" s="208"/>
      <c r="E28" s="208"/>
      <c r="F28" s="208"/>
      <c r="G28" s="208"/>
      <c r="H28" s="208"/>
      <c r="I28" s="235">
        <f>MARS!AB7</f>
        <v>0</v>
      </c>
      <c r="J28" s="216"/>
      <c r="K28" s="208"/>
    </row>
    <row r="29" spans="1:11" ht="15.6" customHeight="1" x14ac:dyDescent="0.2">
      <c r="A29" s="208" t="s">
        <v>181</v>
      </c>
      <c r="B29" s="208"/>
      <c r="C29" s="208"/>
      <c r="D29" s="208"/>
      <c r="E29" s="208"/>
      <c r="F29" s="208"/>
      <c r="G29" s="208"/>
      <c r="H29" s="208"/>
      <c r="I29" s="235">
        <f>MARS!AC7</f>
        <v>0</v>
      </c>
      <c r="J29" s="216"/>
      <c r="K29" s="208"/>
    </row>
    <row r="30" spans="1:11" ht="15.6" customHeight="1" x14ac:dyDescent="0.2">
      <c r="A30" s="208" t="s">
        <v>182</v>
      </c>
      <c r="B30" s="208"/>
      <c r="C30" s="208"/>
      <c r="D30" s="208"/>
      <c r="E30" s="208"/>
      <c r="F30" s="208"/>
      <c r="G30" s="208"/>
      <c r="H30" s="208"/>
      <c r="I30" s="235">
        <f>MARS!AD7</f>
        <v>0</v>
      </c>
      <c r="J30" s="216"/>
      <c r="K30" s="208"/>
    </row>
    <row r="31" spans="1:11" ht="15.6" customHeight="1" x14ac:dyDescent="0.2">
      <c r="A31" s="208" t="s">
        <v>236</v>
      </c>
      <c r="B31" s="208"/>
      <c r="C31" s="208"/>
      <c r="D31" s="208"/>
      <c r="E31" s="208"/>
      <c r="F31" s="208"/>
      <c r="G31" s="208"/>
      <c r="H31" s="208"/>
      <c r="I31" s="235">
        <f>MARS!AE7</f>
        <v>0</v>
      </c>
      <c r="J31" s="216"/>
      <c r="K31" s="208"/>
    </row>
    <row r="32" spans="1:11" ht="15.6" customHeight="1" x14ac:dyDescent="0.2">
      <c r="A32" s="208" t="s">
        <v>184</v>
      </c>
      <c r="B32" s="208"/>
      <c r="C32" s="208"/>
      <c r="D32" s="208"/>
      <c r="E32" s="208"/>
      <c r="F32" s="208"/>
      <c r="G32" s="208"/>
      <c r="H32" s="208"/>
      <c r="I32" s="235">
        <f>MARS!AF7</f>
        <v>0</v>
      </c>
      <c r="J32" s="216"/>
      <c r="K32" s="208"/>
    </row>
    <row r="33" spans="1:11" ht="15.6" customHeight="1" x14ac:dyDescent="0.2">
      <c r="A33" s="208" t="s">
        <v>185</v>
      </c>
      <c r="B33" s="208"/>
      <c r="C33" s="208"/>
      <c r="D33" s="208"/>
      <c r="E33" s="208"/>
      <c r="F33" s="208"/>
      <c r="G33" s="208"/>
      <c r="H33" s="208"/>
      <c r="I33" s="235">
        <f>MARS!AG7</f>
        <v>0</v>
      </c>
      <c r="J33" s="216"/>
      <c r="K33" s="208"/>
    </row>
    <row r="34" spans="1:11" ht="15.6" customHeight="1" x14ac:dyDescent="0.2">
      <c r="A34" s="208" t="s">
        <v>237</v>
      </c>
      <c r="B34" s="208"/>
      <c r="C34" s="208"/>
      <c r="D34" s="208"/>
      <c r="E34" s="208"/>
      <c r="F34" s="208"/>
      <c r="G34" s="208"/>
      <c r="H34" s="208"/>
      <c r="I34" s="235">
        <f>MARS!AH7</f>
        <v>0</v>
      </c>
      <c r="J34" s="216"/>
      <c r="K34" s="208"/>
    </row>
    <row r="35" spans="1:11" ht="15.6" customHeight="1" x14ac:dyDescent="0.2">
      <c r="A35" s="208" t="s">
        <v>237</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MARS!AJ7</f>
        <v>0</v>
      </c>
      <c r="J36" s="216"/>
      <c r="K36" s="208"/>
    </row>
    <row r="37" spans="1:11" ht="15.6" customHeight="1" thickBot="1" x14ac:dyDescent="0.25">
      <c r="A37" s="208" t="s">
        <v>188</v>
      </c>
      <c r="B37" s="208"/>
      <c r="C37" s="208"/>
      <c r="D37" s="208"/>
      <c r="E37" s="208"/>
      <c r="F37" s="208"/>
      <c r="G37" s="208"/>
      <c r="H37" s="208"/>
      <c r="I37" s="236">
        <f>MARS!AK7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492</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70"/>
      <c r="J44" s="571"/>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460</v>
      </c>
      <c r="K48" s="208"/>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g5dqJE0YB0SIoHolRVuz7eo+UmQ3zEhiGM/0kg5IDakXyhXJ5jM4kCFyDNhl7Sr6pF7JISrXfu1K3VM+3GG89g==" saltValue="f4Qv1Ai3EjS4+bS1YkKaE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18" t="s">
        <v>405</v>
      </c>
      <c r="C2" s="519"/>
      <c r="D2" s="519"/>
      <c r="E2" s="520">
        <f>J55</f>
        <v>0</v>
      </c>
      <c r="F2" s="521"/>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10" t="s">
        <v>392</v>
      </c>
      <c r="C4" s="513" t="s">
        <v>393</v>
      </c>
      <c r="D4" s="513" t="s">
        <v>394</v>
      </c>
      <c r="E4" s="513" t="s">
        <v>462</v>
      </c>
      <c r="F4" s="543" t="s">
        <v>396</v>
      </c>
      <c r="G4" s="59"/>
      <c r="H4" s="4"/>
      <c r="I4" s="51"/>
      <c r="J4" s="3"/>
      <c r="K4" s="4"/>
      <c r="L4" s="510" t="s">
        <v>398</v>
      </c>
      <c r="M4" s="513" t="s">
        <v>399</v>
      </c>
      <c r="N4" s="513" t="s">
        <v>400</v>
      </c>
      <c r="O4" s="513" t="s">
        <v>401</v>
      </c>
      <c r="P4" s="513" t="s">
        <v>402</v>
      </c>
      <c r="Q4" s="533" t="s">
        <v>404</v>
      </c>
      <c r="R4" s="536" t="s">
        <v>403</v>
      </c>
      <c r="S4" s="319"/>
      <c r="T4" s="320"/>
      <c r="U4" s="548" t="s">
        <v>378</v>
      </c>
      <c r="V4" s="549"/>
      <c r="W4" s="549"/>
      <c r="X4" s="549"/>
      <c r="Y4" s="550"/>
      <c r="Z4" s="533" t="s">
        <v>379</v>
      </c>
      <c r="AA4" s="513" t="s">
        <v>380</v>
      </c>
      <c r="AB4" s="513" t="s">
        <v>381</v>
      </c>
      <c r="AC4" s="533" t="s">
        <v>382</v>
      </c>
      <c r="AD4" s="513" t="s">
        <v>383</v>
      </c>
      <c r="AE4" s="513" t="s">
        <v>384</v>
      </c>
      <c r="AF4" s="513" t="s">
        <v>385</v>
      </c>
      <c r="AG4" s="554" t="s">
        <v>386</v>
      </c>
      <c r="AH4" s="536" t="s">
        <v>387</v>
      </c>
      <c r="AI4" s="7"/>
      <c r="AJ4" s="557" t="s">
        <v>390</v>
      </c>
      <c r="AK4" s="536" t="s">
        <v>391</v>
      </c>
      <c r="AL4" s="337"/>
    </row>
    <row r="5" spans="1:38" s="18" customFormat="1" ht="15.75" customHeight="1" x14ac:dyDescent="0.2">
      <c r="A5" s="3"/>
      <c r="B5" s="511"/>
      <c r="C5" s="514"/>
      <c r="D5" s="514"/>
      <c r="E5" s="514"/>
      <c r="F5" s="544"/>
      <c r="G5" s="59" t="s">
        <v>3</v>
      </c>
      <c r="H5" s="4" t="s">
        <v>48</v>
      </c>
      <c r="I5" s="51" t="s">
        <v>79</v>
      </c>
      <c r="J5" s="3" t="s">
        <v>49</v>
      </c>
      <c r="K5" s="4" t="s">
        <v>50</v>
      </c>
      <c r="L5" s="511"/>
      <c r="M5" s="514"/>
      <c r="N5" s="514"/>
      <c r="O5" s="514"/>
      <c r="P5" s="514"/>
      <c r="Q5" s="534"/>
      <c r="R5" s="537"/>
      <c r="S5" s="321" t="s">
        <v>45</v>
      </c>
      <c r="T5" s="3" t="s">
        <v>45</v>
      </c>
      <c r="U5" s="531" t="s">
        <v>377</v>
      </c>
      <c r="V5" s="559" t="s">
        <v>388</v>
      </c>
      <c r="W5" s="559" t="s">
        <v>52</v>
      </c>
      <c r="X5" s="559" t="s">
        <v>51</v>
      </c>
      <c r="Y5" s="559" t="s">
        <v>389</v>
      </c>
      <c r="Z5" s="534"/>
      <c r="AA5" s="514"/>
      <c r="AB5" s="514"/>
      <c r="AC5" s="534"/>
      <c r="AD5" s="514"/>
      <c r="AE5" s="514"/>
      <c r="AF5" s="514"/>
      <c r="AG5" s="555"/>
      <c r="AH5" s="537"/>
      <c r="AI5" s="5" t="s">
        <v>53</v>
      </c>
      <c r="AJ5" s="558"/>
      <c r="AK5" s="537"/>
      <c r="AL5" s="337"/>
    </row>
    <row r="6" spans="1:38" s="18" customFormat="1" ht="15.75" customHeight="1" thickBot="1" x14ac:dyDescent="0.25">
      <c r="A6" s="13"/>
      <c r="B6" s="512"/>
      <c r="C6" s="515"/>
      <c r="D6" s="515"/>
      <c r="E6" s="515"/>
      <c r="F6" s="545"/>
      <c r="G6" s="60"/>
      <c r="H6" s="14"/>
      <c r="I6" s="52" t="s">
        <v>4</v>
      </c>
      <c r="J6" s="13"/>
      <c r="K6" s="14"/>
      <c r="L6" s="512"/>
      <c r="M6" s="515"/>
      <c r="N6" s="515"/>
      <c r="O6" s="515"/>
      <c r="P6" s="515"/>
      <c r="Q6" s="535"/>
      <c r="R6" s="538"/>
      <c r="S6" s="322" t="s">
        <v>44</v>
      </c>
      <c r="T6" s="13" t="s">
        <v>47</v>
      </c>
      <c r="U6" s="532"/>
      <c r="V6" s="515"/>
      <c r="W6" s="515"/>
      <c r="X6" s="515"/>
      <c r="Y6" s="515"/>
      <c r="Z6" s="535"/>
      <c r="AA6" s="515"/>
      <c r="AB6" s="515"/>
      <c r="AC6" s="535"/>
      <c r="AD6" s="515"/>
      <c r="AE6" s="515"/>
      <c r="AF6" s="515"/>
      <c r="AG6" s="556"/>
      <c r="AH6" s="538"/>
      <c r="AI6" s="16"/>
      <c r="AJ6" s="532"/>
      <c r="AK6" s="538"/>
      <c r="AL6" s="338"/>
    </row>
    <row r="7" spans="1:38" s="49" customFormat="1" ht="12.75" customHeight="1" thickTop="1" x14ac:dyDescent="0.2">
      <c r="A7" s="260"/>
      <c r="B7" s="260">
        <f>B53</f>
        <v>0</v>
      </c>
      <c r="C7" s="260">
        <f>C53</f>
        <v>0</v>
      </c>
      <c r="D7" s="260">
        <f>D53</f>
        <v>0</v>
      </c>
      <c r="E7" s="260">
        <f>E53</f>
        <v>0</v>
      </c>
      <c r="F7" s="261">
        <f>F53</f>
        <v>0</v>
      </c>
      <c r="G7" s="349" t="str">
        <f>C11</f>
        <v>Avril</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 t="shared" ref="U7:AH7" si="1">U53</f>
        <v>0</v>
      </c>
      <c r="V7" s="260">
        <f t="shared" si="1"/>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9" t="str">
        <f>JANVIER!H10</f>
        <v xml:space="preserve">SYNDICAT DES MÉTALLOS SL </v>
      </c>
      <c r="I10" s="569"/>
      <c r="J10" s="569"/>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125" t="s">
        <v>209</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209</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406</v>
      </c>
      <c r="D15" s="8"/>
      <c r="E15" s="69"/>
      <c r="F15" s="2"/>
      <c r="G15" s="61"/>
      <c r="H15" s="6" t="s">
        <v>58</v>
      </c>
      <c r="I15" s="352"/>
      <c r="J15" s="541" t="s">
        <v>59</v>
      </c>
      <c r="K15" s="542"/>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501" t="s">
        <v>392</v>
      </c>
      <c r="C18" s="504" t="s">
        <v>393</v>
      </c>
      <c r="D18" s="504" t="s">
        <v>394</v>
      </c>
      <c r="E18" s="504" t="s">
        <v>462</v>
      </c>
      <c r="F18" s="507" t="s">
        <v>397</v>
      </c>
      <c r="G18" s="63"/>
      <c r="H18" s="6"/>
      <c r="I18" s="55"/>
      <c r="J18" s="19"/>
      <c r="K18" s="6"/>
      <c r="L18" s="501" t="s">
        <v>398</v>
      </c>
      <c r="M18" s="504" t="s">
        <v>399</v>
      </c>
      <c r="N18" s="504" t="s">
        <v>400</v>
      </c>
      <c r="O18" s="504" t="s">
        <v>401</v>
      </c>
      <c r="P18" s="504" t="s">
        <v>402</v>
      </c>
      <c r="Q18" s="504" t="s">
        <v>404</v>
      </c>
      <c r="R18" s="507" t="s">
        <v>403</v>
      </c>
      <c r="S18" s="70"/>
      <c r="T18" s="2"/>
      <c r="U18" s="551" t="s">
        <v>267</v>
      </c>
      <c r="V18" s="552"/>
      <c r="W18" s="552"/>
      <c r="X18" s="552"/>
      <c r="Y18" s="553"/>
      <c r="Z18" s="504" t="s">
        <v>379</v>
      </c>
      <c r="AA18" s="504" t="s">
        <v>380</v>
      </c>
      <c r="AB18" s="504" t="s">
        <v>381</v>
      </c>
      <c r="AC18" s="504" t="s">
        <v>382</v>
      </c>
      <c r="AD18" s="504" t="s">
        <v>383</v>
      </c>
      <c r="AE18" s="504" t="s">
        <v>384</v>
      </c>
      <c r="AF18" s="504" t="s">
        <v>385</v>
      </c>
      <c r="AG18" s="504" t="s">
        <v>386</v>
      </c>
      <c r="AH18" s="507" t="s">
        <v>387</v>
      </c>
      <c r="AI18" s="20"/>
      <c r="AJ18" s="501" t="s">
        <v>390</v>
      </c>
      <c r="AK18" s="507" t="s">
        <v>391</v>
      </c>
      <c r="AL18" s="70"/>
    </row>
    <row r="19" spans="1:38" s="9" customFormat="1" ht="15.75" customHeight="1" x14ac:dyDescent="0.2">
      <c r="A19" s="2"/>
      <c r="B19" s="502"/>
      <c r="C19" s="505"/>
      <c r="D19" s="505"/>
      <c r="E19" s="505"/>
      <c r="F19" s="508"/>
      <c r="G19" s="63" t="s">
        <v>3</v>
      </c>
      <c r="H19" s="6" t="s">
        <v>48</v>
      </c>
      <c r="I19" s="55" t="s">
        <v>79</v>
      </c>
      <c r="J19" s="19" t="s">
        <v>49</v>
      </c>
      <c r="K19" s="6" t="s">
        <v>50</v>
      </c>
      <c r="L19" s="502"/>
      <c r="M19" s="505"/>
      <c r="N19" s="505"/>
      <c r="O19" s="505"/>
      <c r="P19" s="505"/>
      <c r="Q19" s="505"/>
      <c r="R19" s="508"/>
      <c r="S19" s="70"/>
      <c r="T19" s="2"/>
      <c r="U19" s="539" t="s">
        <v>377</v>
      </c>
      <c r="V19" s="517" t="s">
        <v>388</v>
      </c>
      <c r="W19" s="517" t="s">
        <v>52</v>
      </c>
      <c r="X19" s="517" t="s">
        <v>51</v>
      </c>
      <c r="Y19" s="517" t="s">
        <v>389</v>
      </c>
      <c r="Z19" s="505"/>
      <c r="AA19" s="505"/>
      <c r="AB19" s="505"/>
      <c r="AC19" s="505"/>
      <c r="AD19" s="505"/>
      <c r="AE19" s="505"/>
      <c r="AF19" s="505"/>
      <c r="AG19" s="505"/>
      <c r="AH19" s="508"/>
      <c r="AI19" s="11" t="s">
        <v>53</v>
      </c>
      <c r="AJ19" s="502"/>
      <c r="AK19" s="508"/>
      <c r="AL19" s="70"/>
    </row>
    <row r="20" spans="1:38" s="9" customFormat="1" ht="15.75" customHeight="1" thickBot="1" x14ac:dyDescent="0.25">
      <c r="A20" s="12"/>
      <c r="B20" s="503"/>
      <c r="C20" s="506"/>
      <c r="D20" s="506"/>
      <c r="E20" s="506"/>
      <c r="F20" s="509"/>
      <c r="G20" s="64"/>
      <c r="H20" s="15"/>
      <c r="I20" s="56" t="s">
        <v>4</v>
      </c>
      <c r="J20" s="21"/>
      <c r="K20" s="15"/>
      <c r="L20" s="503"/>
      <c r="M20" s="506"/>
      <c r="N20" s="506"/>
      <c r="O20" s="506"/>
      <c r="P20" s="506"/>
      <c r="Q20" s="506"/>
      <c r="R20" s="509"/>
      <c r="S20" s="326"/>
      <c r="T20" s="12"/>
      <c r="U20" s="540"/>
      <c r="V20" s="506"/>
      <c r="W20" s="506"/>
      <c r="X20" s="506"/>
      <c r="Y20" s="506"/>
      <c r="Z20" s="506"/>
      <c r="AA20" s="506"/>
      <c r="AB20" s="506"/>
      <c r="AC20" s="506"/>
      <c r="AD20" s="506"/>
      <c r="AE20" s="506"/>
      <c r="AF20" s="506"/>
      <c r="AG20" s="506"/>
      <c r="AH20" s="509"/>
      <c r="AI20" s="22"/>
      <c r="AJ20" s="503"/>
      <c r="AK20" s="509"/>
      <c r="AL20" s="326"/>
    </row>
    <row r="21" spans="1:38" s="46" customFormat="1" ht="12.75" customHeight="1" thickTop="1" x14ac:dyDescent="0.2">
      <c r="A21" s="45"/>
      <c r="B21" s="249"/>
      <c r="C21" s="249"/>
      <c r="D21" s="249"/>
      <c r="E21" s="249"/>
      <c r="F21" s="249"/>
      <c r="G21" s="290" t="str">
        <f>C11</f>
        <v>Avril</v>
      </c>
      <c r="H21" s="288" t="s">
        <v>63</v>
      </c>
      <c r="I21" s="289"/>
      <c r="J21" s="249">
        <f>MARS!J55</f>
        <v>0</v>
      </c>
      <c r="K21" s="274"/>
      <c r="L21" s="249"/>
      <c r="M21" s="249"/>
      <c r="N21" s="249"/>
      <c r="O21" s="249"/>
      <c r="P21" s="249"/>
      <c r="Q21" s="249"/>
      <c r="R21" s="274"/>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474"/>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474"/>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75">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466</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22" t="s">
        <v>83</v>
      </c>
      <c r="M57" s="523"/>
      <c r="N57" s="523"/>
      <c r="O57" s="523"/>
      <c r="P57" s="525"/>
      <c r="Q57" s="525"/>
      <c r="R57" s="39"/>
      <c r="S57" s="26"/>
      <c r="T57" s="26"/>
      <c r="U57" s="528" t="s">
        <v>414</v>
      </c>
      <c r="V57" s="529"/>
      <c r="W57" s="529"/>
      <c r="X57" s="530"/>
      <c r="Y57" s="81"/>
      <c r="Z57" s="528" t="s">
        <v>414</v>
      </c>
      <c r="AA57" s="529"/>
      <c r="AB57" s="529"/>
      <c r="AC57" s="530"/>
      <c r="AD57" s="81"/>
      <c r="AE57" s="528" t="s">
        <v>414</v>
      </c>
      <c r="AF57" s="529"/>
      <c r="AG57" s="529"/>
      <c r="AH57" s="530"/>
      <c r="AL57" s="26"/>
    </row>
    <row r="58" spans="1:38" s="25" customFormat="1" ht="12.75" customHeight="1" x14ac:dyDescent="0.2">
      <c r="A58" s="26"/>
      <c r="B58" s="522" t="s">
        <v>80</v>
      </c>
      <c r="C58" s="523"/>
      <c r="D58" s="523"/>
      <c r="E58" s="524"/>
      <c r="F58" s="73"/>
      <c r="G58" s="71"/>
      <c r="H58" s="71"/>
      <c r="I58" s="71"/>
      <c r="J58" s="71"/>
      <c r="K58" s="71"/>
      <c r="L58" s="568" t="s">
        <v>408</v>
      </c>
      <c r="M58" s="527"/>
      <c r="N58" s="527"/>
      <c r="O58" s="527"/>
      <c r="P58" s="488"/>
      <c r="Q58" s="488"/>
      <c r="R58" s="40"/>
      <c r="S58" s="26"/>
      <c r="T58" s="26"/>
      <c r="U58" s="356" t="s">
        <v>78</v>
      </c>
      <c r="V58" s="566">
        <f>JANVIER!V58</f>
        <v>0</v>
      </c>
      <c r="W58" s="566"/>
      <c r="X58" s="567"/>
      <c r="Y58" s="81"/>
      <c r="Z58" s="356" t="s">
        <v>103</v>
      </c>
      <c r="AA58" s="566">
        <f>JANVIER!AA58</f>
        <v>0</v>
      </c>
      <c r="AB58" s="566"/>
      <c r="AC58" s="567"/>
      <c r="AD58" s="81"/>
      <c r="AE58" s="356" t="s">
        <v>108</v>
      </c>
      <c r="AF58" s="566">
        <f>JANVIER!AF58</f>
        <v>0</v>
      </c>
      <c r="AG58" s="566"/>
      <c r="AH58" s="567"/>
      <c r="AL58" s="26"/>
    </row>
    <row r="59" spans="1:38" s="25" customFormat="1" ht="12.75" customHeight="1" thickBot="1" x14ac:dyDescent="0.25">
      <c r="A59" s="26"/>
      <c r="B59" s="421" t="s">
        <v>81</v>
      </c>
      <c r="C59" s="422" t="s">
        <v>82</v>
      </c>
      <c r="D59" s="422" t="s">
        <v>81</v>
      </c>
      <c r="E59" s="118" t="s">
        <v>82</v>
      </c>
      <c r="F59" s="73"/>
      <c r="G59" s="71"/>
      <c r="H59" s="71"/>
      <c r="I59" s="71"/>
      <c r="J59" s="71"/>
      <c r="K59" s="71"/>
      <c r="L59" s="492" t="s">
        <v>477</v>
      </c>
      <c r="M59" s="493"/>
      <c r="N59" s="493"/>
      <c r="O59" s="493"/>
      <c r="P59" s="489">
        <f>J21</f>
        <v>0</v>
      </c>
      <c r="Q59" s="489"/>
      <c r="R59" s="40"/>
      <c r="S59" s="26"/>
      <c r="T59" s="26"/>
      <c r="U59" s="356" t="s">
        <v>68</v>
      </c>
      <c r="V59" s="566">
        <f>JANVIER!V59</f>
        <v>0</v>
      </c>
      <c r="W59" s="566"/>
      <c r="X59" s="567"/>
      <c r="Y59" s="81"/>
      <c r="Z59" s="356" t="s">
        <v>68</v>
      </c>
      <c r="AA59" s="566">
        <f>JANVIER!AA59:AC59</f>
        <v>0</v>
      </c>
      <c r="AB59" s="566"/>
      <c r="AC59" s="567"/>
      <c r="AD59" s="81"/>
      <c r="AE59" s="356" t="s">
        <v>68</v>
      </c>
      <c r="AF59" s="566">
        <f>JANVIER!AF59:AH59</f>
        <v>0</v>
      </c>
      <c r="AG59" s="566"/>
      <c r="AH59" s="567"/>
      <c r="AL59" s="26"/>
    </row>
    <row r="60" spans="1:38" s="25" customFormat="1" ht="12.75" customHeight="1" x14ac:dyDescent="0.2">
      <c r="A60" s="26"/>
      <c r="B60" s="455"/>
      <c r="C60" s="415">
        <v>0</v>
      </c>
      <c r="D60" s="452"/>
      <c r="E60" s="416">
        <v>0</v>
      </c>
      <c r="F60" s="71"/>
      <c r="G60" s="71"/>
      <c r="H60" s="71"/>
      <c r="I60" s="71"/>
      <c r="J60" s="71"/>
      <c r="K60" s="71"/>
      <c r="L60" s="546" t="s">
        <v>410</v>
      </c>
      <c r="M60" s="488"/>
      <c r="N60" s="488"/>
      <c r="O60" s="488"/>
      <c r="P60" s="489">
        <f>J7</f>
        <v>0</v>
      </c>
      <c r="Q60" s="489"/>
      <c r="R60" s="40"/>
      <c r="S60" s="26"/>
      <c r="T60" s="26"/>
      <c r="U60" s="356" t="s">
        <v>69</v>
      </c>
      <c r="V60" s="566">
        <f>JANVIER!V60</f>
        <v>0</v>
      </c>
      <c r="W60" s="566"/>
      <c r="X60" s="567"/>
      <c r="Y60" s="81"/>
      <c r="Z60" s="356" t="s">
        <v>69</v>
      </c>
      <c r="AA60" s="566">
        <f>JANVIER!AA60:AC60</f>
        <v>0</v>
      </c>
      <c r="AB60" s="566"/>
      <c r="AC60" s="567"/>
      <c r="AD60" s="81"/>
      <c r="AE60" s="356" t="s">
        <v>69</v>
      </c>
      <c r="AF60" s="566">
        <f>JANVIER!AF60:AH60</f>
        <v>0</v>
      </c>
      <c r="AG60" s="566"/>
      <c r="AH60" s="567"/>
      <c r="AL60" s="26"/>
    </row>
    <row r="61" spans="1:38" s="25" customFormat="1" ht="12.75" customHeight="1" x14ac:dyDescent="0.2">
      <c r="A61" s="26"/>
      <c r="B61" s="450"/>
      <c r="C61" s="417">
        <v>0</v>
      </c>
      <c r="D61" s="453"/>
      <c r="E61" s="418">
        <v>0</v>
      </c>
      <c r="F61" s="71"/>
      <c r="G61" s="71"/>
      <c r="H61" s="71"/>
      <c r="I61" s="71"/>
      <c r="J61" s="71"/>
      <c r="K61" s="71"/>
      <c r="L61" s="546" t="s">
        <v>411</v>
      </c>
      <c r="M61" s="488"/>
      <c r="N61" s="488"/>
      <c r="O61" s="488"/>
      <c r="P61" s="489">
        <f>SUM(P59:Q60)</f>
        <v>0</v>
      </c>
      <c r="Q61" s="489"/>
      <c r="R61" s="40"/>
      <c r="S61" s="26"/>
      <c r="T61" s="26"/>
      <c r="U61" s="377" t="s">
        <v>449</v>
      </c>
      <c r="V61" s="494">
        <f>MARS!V65</f>
        <v>0</v>
      </c>
      <c r="W61" s="494"/>
      <c r="X61" s="495"/>
      <c r="Y61" s="81"/>
      <c r="Z61" s="377" t="s">
        <v>129</v>
      </c>
      <c r="AA61" s="494">
        <f>MARS!AA65</f>
        <v>0</v>
      </c>
      <c r="AB61" s="494"/>
      <c r="AC61" s="495"/>
      <c r="AD61" s="81"/>
      <c r="AE61" s="377" t="s">
        <v>129</v>
      </c>
      <c r="AF61" s="494">
        <f>MARS!AF65</f>
        <v>0</v>
      </c>
      <c r="AG61" s="494"/>
      <c r="AH61" s="495"/>
      <c r="AL61" s="26"/>
    </row>
    <row r="62" spans="1:38" s="25" customFormat="1" ht="12.75" customHeight="1" x14ac:dyDescent="0.2">
      <c r="A62" s="26"/>
      <c r="B62" s="450"/>
      <c r="C62" s="417">
        <v>0</v>
      </c>
      <c r="D62" s="453"/>
      <c r="E62" s="418">
        <v>0</v>
      </c>
      <c r="F62" s="71"/>
      <c r="G62" s="71"/>
      <c r="H62" s="71"/>
      <c r="I62" s="71"/>
      <c r="J62" s="71"/>
      <c r="K62" s="71"/>
      <c r="L62" s="546" t="s">
        <v>412</v>
      </c>
      <c r="M62" s="488"/>
      <c r="N62" s="488"/>
      <c r="O62" s="488"/>
      <c r="P62" s="489">
        <f>K53</f>
        <v>0</v>
      </c>
      <c r="Q62" s="489"/>
      <c r="R62" s="40"/>
      <c r="S62" s="26"/>
      <c r="T62" s="26"/>
      <c r="U62" s="356" t="s">
        <v>65</v>
      </c>
      <c r="V62" s="483">
        <v>0</v>
      </c>
      <c r="W62" s="483"/>
      <c r="X62" s="484"/>
      <c r="Y62" s="81"/>
      <c r="Z62" s="356" t="s">
        <v>65</v>
      </c>
      <c r="AA62" s="483">
        <v>0</v>
      </c>
      <c r="AB62" s="483"/>
      <c r="AC62" s="484"/>
      <c r="AD62" s="81"/>
      <c r="AE62" s="356" t="s">
        <v>65</v>
      </c>
      <c r="AF62" s="483">
        <v>0</v>
      </c>
      <c r="AG62" s="483"/>
      <c r="AH62" s="484"/>
      <c r="AL62" s="26"/>
    </row>
    <row r="63" spans="1:38" s="25" customFormat="1" ht="12.75" customHeight="1" x14ac:dyDescent="0.2">
      <c r="A63" s="26"/>
      <c r="B63" s="450"/>
      <c r="C63" s="417">
        <v>0</v>
      </c>
      <c r="D63" s="453"/>
      <c r="E63" s="418">
        <v>0</v>
      </c>
      <c r="F63" s="71"/>
      <c r="G63" s="71"/>
      <c r="H63" s="71"/>
      <c r="I63" s="71"/>
      <c r="J63" s="71"/>
      <c r="K63" s="71"/>
      <c r="L63" s="546" t="s">
        <v>407</v>
      </c>
      <c r="M63" s="488"/>
      <c r="N63" s="488"/>
      <c r="O63" s="488"/>
      <c r="P63" s="500"/>
      <c r="Q63" s="500"/>
      <c r="R63" s="40" t="s">
        <v>86</v>
      </c>
      <c r="S63" s="26"/>
      <c r="T63" s="26"/>
      <c r="U63" s="356" t="s">
        <v>66</v>
      </c>
      <c r="V63" s="483">
        <v>0</v>
      </c>
      <c r="W63" s="483"/>
      <c r="X63" s="484"/>
      <c r="Y63" s="81"/>
      <c r="Z63" s="356" t="s">
        <v>66</v>
      </c>
      <c r="AA63" s="483">
        <v>0</v>
      </c>
      <c r="AB63" s="483"/>
      <c r="AC63" s="484"/>
      <c r="AD63" s="81"/>
      <c r="AE63" s="356" t="s">
        <v>66</v>
      </c>
      <c r="AF63" s="483">
        <v>0</v>
      </c>
      <c r="AG63" s="483"/>
      <c r="AH63" s="484"/>
      <c r="AL63" s="26"/>
    </row>
    <row r="64" spans="1:38" s="25" customFormat="1" ht="12.75" customHeight="1" x14ac:dyDescent="0.2">
      <c r="A64" s="26"/>
      <c r="B64" s="450"/>
      <c r="C64" s="417">
        <v>0</v>
      </c>
      <c r="D64" s="453"/>
      <c r="E64" s="418">
        <v>0</v>
      </c>
      <c r="F64" s="71"/>
      <c r="G64" s="71"/>
      <c r="H64" s="71"/>
      <c r="I64" s="71"/>
      <c r="J64" s="71"/>
      <c r="K64" s="71"/>
      <c r="L64" s="492" t="s">
        <v>478</v>
      </c>
      <c r="M64" s="493"/>
      <c r="N64" s="493"/>
      <c r="O64" s="493"/>
      <c r="P64" s="489">
        <f>SUM(P61-P62+P63)</f>
        <v>0</v>
      </c>
      <c r="Q64" s="489"/>
      <c r="R64" s="40"/>
      <c r="S64" s="26"/>
      <c r="T64" s="26"/>
      <c r="U64" s="356" t="s">
        <v>62</v>
      </c>
      <c r="V64" s="483">
        <v>0</v>
      </c>
      <c r="W64" s="483"/>
      <c r="X64" s="484"/>
      <c r="Y64" s="81"/>
      <c r="Z64" s="377" t="s">
        <v>62</v>
      </c>
      <c r="AA64" s="483">
        <v>0</v>
      </c>
      <c r="AB64" s="483"/>
      <c r="AC64" s="484"/>
      <c r="AD64" s="81"/>
      <c r="AE64" s="377" t="s">
        <v>62</v>
      </c>
      <c r="AF64" s="483">
        <v>0</v>
      </c>
      <c r="AG64" s="483"/>
      <c r="AH64" s="484"/>
      <c r="AL64" s="26"/>
    </row>
    <row r="65" spans="1:38" s="25" customFormat="1" ht="12.75" customHeight="1" x14ac:dyDescent="0.2">
      <c r="A65" s="26"/>
      <c r="B65" s="450"/>
      <c r="C65" s="417">
        <v>0</v>
      </c>
      <c r="D65" s="453"/>
      <c r="E65" s="418">
        <v>0</v>
      </c>
      <c r="F65" s="71"/>
      <c r="G65" s="71"/>
      <c r="H65" s="71"/>
      <c r="I65" s="71"/>
      <c r="J65" s="71"/>
      <c r="K65" s="71"/>
      <c r="L65" s="546"/>
      <c r="M65" s="488"/>
      <c r="N65" s="488"/>
      <c r="O65" s="488"/>
      <c r="P65" s="547"/>
      <c r="Q65" s="547"/>
      <c r="R65" s="40"/>
      <c r="S65" s="26"/>
      <c r="T65" s="26"/>
      <c r="U65" s="377" t="s">
        <v>450</v>
      </c>
      <c r="V65" s="494">
        <f>V61+V62+V63-V64</f>
        <v>0</v>
      </c>
      <c r="W65" s="494"/>
      <c r="X65" s="495"/>
      <c r="Y65" s="81"/>
      <c r="Z65" s="377" t="s">
        <v>130</v>
      </c>
      <c r="AA65" s="494">
        <f>AA61+AA62+AA63-AA64</f>
        <v>0</v>
      </c>
      <c r="AB65" s="494"/>
      <c r="AC65" s="495"/>
      <c r="AD65" s="81"/>
      <c r="AE65" s="377" t="s">
        <v>130</v>
      </c>
      <c r="AF65" s="494">
        <f>AF61+AF62+AF63-AF64</f>
        <v>0</v>
      </c>
      <c r="AG65" s="494"/>
      <c r="AH65" s="495"/>
      <c r="AL65" s="26"/>
    </row>
    <row r="66" spans="1:38" s="25" customFormat="1" ht="12.75" customHeight="1" x14ac:dyDescent="0.2">
      <c r="A66" s="26"/>
      <c r="B66" s="450"/>
      <c r="C66" s="417">
        <v>0</v>
      </c>
      <c r="D66" s="453"/>
      <c r="E66" s="418">
        <v>0</v>
      </c>
      <c r="F66" s="71"/>
      <c r="G66" s="71"/>
      <c r="H66" s="71"/>
      <c r="I66" s="71"/>
      <c r="J66" s="71"/>
      <c r="K66" s="71"/>
      <c r="L66" s="546"/>
      <c r="M66" s="488"/>
      <c r="N66" s="488"/>
      <c r="O66" s="488"/>
      <c r="P66" s="547"/>
      <c r="Q66" s="547"/>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492" t="s">
        <v>143</v>
      </c>
      <c r="M67" s="493"/>
      <c r="N67" s="493"/>
      <c r="O67" s="493"/>
      <c r="P67" s="500"/>
      <c r="Q67" s="50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46" t="s">
        <v>64</v>
      </c>
      <c r="M68" s="488"/>
      <c r="N68" s="488"/>
      <c r="O68" s="488"/>
      <c r="P68" s="500"/>
      <c r="Q68" s="500"/>
      <c r="R68" s="40"/>
      <c r="S68" s="26"/>
      <c r="T68" s="26"/>
      <c r="U68" s="356" t="s">
        <v>67</v>
      </c>
      <c r="V68" s="566">
        <f>JANVIER!V68</f>
        <v>0</v>
      </c>
      <c r="W68" s="566"/>
      <c r="X68" s="567"/>
      <c r="Y68" s="81"/>
      <c r="Z68" s="356" t="s">
        <v>104</v>
      </c>
      <c r="AA68" s="566">
        <f>JANVIER!AA68</f>
        <v>0</v>
      </c>
      <c r="AB68" s="566"/>
      <c r="AC68" s="567"/>
      <c r="AD68" s="81"/>
      <c r="AE68" s="377" t="s">
        <v>109</v>
      </c>
      <c r="AF68" s="566">
        <f>JANVIER!AF68</f>
        <v>0</v>
      </c>
      <c r="AG68" s="566"/>
      <c r="AH68" s="567"/>
      <c r="AL68" s="26"/>
    </row>
    <row r="69" spans="1:38" s="25" customFormat="1" ht="12.75" customHeight="1" x14ac:dyDescent="0.2">
      <c r="A69" s="26"/>
      <c r="B69" s="450"/>
      <c r="C69" s="417">
        <v>0</v>
      </c>
      <c r="D69" s="453"/>
      <c r="E69" s="418">
        <v>0</v>
      </c>
      <c r="F69" s="71"/>
      <c r="G69" s="71"/>
      <c r="H69" s="71"/>
      <c r="I69" s="71"/>
      <c r="J69" s="71"/>
      <c r="K69" s="71"/>
      <c r="L69" s="546" t="s">
        <v>476</v>
      </c>
      <c r="M69" s="488"/>
      <c r="N69" s="488"/>
      <c r="O69" s="488"/>
      <c r="P69" s="499">
        <f>+H95</f>
        <v>0</v>
      </c>
      <c r="Q69" s="499"/>
      <c r="R69" s="40"/>
      <c r="S69" s="473" t="s">
        <v>77</v>
      </c>
      <c r="T69" s="26"/>
      <c r="U69" s="356" t="s">
        <v>68</v>
      </c>
      <c r="V69" s="566">
        <f>JANVIER!V69</f>
        <v>0</v>
      </c>
      <c r="W69" s="566"/>
      <c r="X69" s="567"/>
      <c r="Y69" s="81"/>
      <c r="Z69" s="356" t="s">
        <v>68</v>
      </c>
      <c r="AA69" s="566">
        <f>JANVIER!AA69:AC69</f>
        <v>0</v>
      </c>
      <c r="AB69" s="566"/>
      <c r="AC69" s="567"/>
      <c r="AD69" s="81"/>
      <c r="AE69" s="356" t="s">
        <v>68</v>
      </c>
      <c r="AF69" s="566">
        <f>JANVIER!AF69:AH69</f>
        <v>0</v>
      </c>
      <c r="AG69" s="566"/>
      <c r="AH69" s="567"/>
      <c r="AL69" s="26"/>
    </row>
    <row r="70" spans="1:38" s="25" customFormat="1" ht="12.75" customHeight="1" x14ac:dyDescent="0.2">
      <c r="A70" s="26"/>
      <c r="B70" s="450"/>
      <c r="C70" s="417">
        <v>0</v>
      </c>
      <c r="D70" s="453"/>
      <c r="E70" s="418">
        <v>0</v>
      </c>
      <c r="F70" s="71"/>
      <c r="G70" s="71"/>
      <c r="H70" s="71"/>
      <c r="I70" s="71"/>
      <c r="J70" s="71"/>
      <c r="K70" s="71"/>
      <c r="L70" s="546" t="s">
        <v>407</v>
      </c>
      <c r="M70" s="488"/>
      <c r="N70" s="488"/>
      <c r="O70" s="488"/>
      <c r="P70" s="500"/>
      <c r="Q70" s="500"/>
      <c r="R70" s="40" t="s">
        <v>86</v>
      </c>
      <c r="S70" s="333">
        <f>SUM(E2-P71)</f>
        <v>0</v>
      </c>
      <c r="T70" s="26"/>
      <c r="U70" s="356" t="s">
        <v>69</v>
      </c>
      <c r="V70" s="566">
        <f>JANVIER!V70</f>
        <v>0</v>
      </c>
      <c r="W70" s="566"/>
      <c r="X70" s="567"/>
      <c r="Y70" s="81"/>
      <c r="Z70" s="356" t="s">
        <v>69</v>
      </c>
      <c r="AA70" s="566">
        <f>JANVIER!AA70:AC70</f>
        <v>0</v>
      </c>
      <c r="AB70" s="566"/>
      <c r="AC70" s="567"/>
      <c r="AD70" s="81"/>
      <c r="AE70" s="356" t="s">
        <v>69</v>
      </c>
      <c r="AF70" s="566">
        <f>JANVIER!AF70:AH70</f>
        <v>0</v>
      </c>
      <c r="AG70" s="566"/>
      <c r="AH70" s="567"/>
      <c r="AL70" s="26"/>
    </row>
    <row r="71" spans="1:38" s="25" customFormat="1" ht="12.75" customHeight="1" x14ac:dyDescent="0.2">
      <c r="A71" s="26"/>
      <c r="B71" s="450"/>
      <c r="C71" s="417">
        <v>0</v>
      </c>
      <c r="D71" s="453"/>
      <c r="E71" s="418">
        <v>0</v>
      </c>
      <c r="F71" s="71"/>
      <c r="G71" s="71"/>
      <c r="H71" s="71"/>
      <c r="I71" s="71"/>
      <c r="J71" s="71"/>
      <c r="K71" s="71"/>
      <c r="L71" s="492" t="s">
        <v>144</v>
      </c>
      <c r="M71" s="493"/>
      <c r="N71" s="493"/>
      <c r="O71" s="493"/>
      <c r="P71" s="489">
        <f>SUM(P67-P69+P70+P68)</f>
        <v>0</v>
      </c>
      <c r="Q71" s="489"/>
      <c r="R71" s="40"/>
      <c r="S71" s="26"/>
      <c r="T71" s="26"/>
      <c r="U71" s="377" t="s">
        <v>449</v>
      </c>
      <c r="V71" s="494">
        <f>MARS!V75</f>
        <v>0</v>
      </c>
      <c r="W71" s="494"/>
      <c r="X71" s="495"/>
      <c r="Y71" s="81"/>
      <c r="Z71" s="377" t="s">
        <v>129</v>
      </c>
      <c r="AA71" s="494">
        <f>MARS!AA75</f>
        <v>0</v>
      </c>
      <c r="AB71" s="494"/>
      <c r="AC71" s="495"/>
      <c r="AD71" s="81"/>
      <c r="AE71" s="377" t="s">
        <v>129</v>
      </c>
      <c r="AF71" s="494">
        <f>MARS!AF75</f>
        <v>0</v>
      </c>
      <c r="AG71" s="494"/>
      <c r="AH71" s="495"/>
      <c r="AL71" s="26"/>
    </row>
    <row r="72" spans="1:38" s="25" customFormat="1" ht="12.75" customHeight="1" thickBot="1" x14ac:dyDescent="0.25">
      <c r="A72" s="26"/>
      <c r="B72" s="450"/>
      <c r="C72" s="417">
        <v>0</v>
      </c>
      <c r="D72" s="453"/>
      <c r="E72" s="418">
        <v>0</v>
      </c>
      <c r="F72" s="71"/>
      <c r="G72" s="71"/>
      <c r="H72" s="71"/>
      <c r="I72" s="71"/>
      <c r="J72" s="71"/>
      <c r="K72" s="71"/>
      <c r="L72" s="496"/>
      <c r="M72" s="497"/>
      <c r="N72" s="497"/>
      <c r="O72" s="497"/>
      <c r="P72" s="498"/>
      <c r="Q72" s="498"/>
      <c r="R72" s="41"/>
      <c r="S72" s="26"/>
      <c r="T72" s="26"/>
      <c r="U72" s="356" t="s">
        <v>70</v>
      </c>
      <c r="V72" s="483">
        <v>0</v>
      </c>
      <c r="W72" s="483"/>
      <c r="X72" s="484"/>
      <c r="Y72" s="81"/>
      <c r="Z72" s="356" t="s">
        <v>70</v>
      </c>
      <c r="AA72" s="483">
        <v>0</v>
      </c>
      <c r="AB72" s="483"/>
      <c r="AC72" s="484"/>
      <c r="AD72" s="81"/>
      <c r="AE72" s="356" t="s">
        <v>70</v>
      </c>
      <c r="AF72" s="483">
        <v>0</v>
      </c>
      <c r="AG72" s="483"/>
      <c r="AH72" s="484"/>
      <c r="AL72" s="26"/>
    </row>
    <row r="73" spans="1:38" s="25" customFormat="1" ht="12.75" customHeight="1" x14ac:dyDescent="0.2">
      <c r="A73" s="26"/>
      <c r="B73" s="450"/>
      <c r="C73" s="417">
        <v>0</v>
      </c>
      <c r="D73" s="453"/>
      <c r="E73" s="418">
        <v>0</v>
      </c>
      <c r="F73" s="72"/>
      <c r="G73" s="72"/>
      <c r="H73" s="72"/>
      <c r="I73" s="72"/>
      <c r="J73" s="72"/>
      <c r="K73" s="72"/>
      <c r="S73" s="26"/>
      <c r="T73" s="26"/>
      <c r="U73" s="356" t="s">
        <v>66</v>
      </c>
      <c r="V73" s="483">
        <v>0</v>
      </c>
      <c r="W73" s="483"/>
      <c r="X73" s="484"/>
      <c r="Y73" s="81"/>
      <c r="Z73" s="356" t="s">
        <v>66</v>
      </c>
      <c r="AA73" s="483">
        <v>0</v>
      </c>
      <c r="AB73" s="483"/>
      <c r="AC73" s="484"/>
      <c r="AD73" s="81"/>
      <c r="AE73" s="356" t="s">
        <v>66</v>
      </c>
      <c r="AF73" s="483">
        <v>0</v>
      </c>
      <c r="AG73" s="483"/>
      <c r="AH73" s="484"/>
      <c r="AL73" s="26"/>
    </row>
    <row r="74" spans="1:38" s="25" customFormat="1" ht="12.75" customHeight="1" x14ac:dyDescent="0.2">
      <c r="A74" s="26"/>
      <c r="B74" s="450"/>
      <c r="C74" s="417">
        <v>0</v>
      </c>
      <c r="D74" s="453"/>
      <c r="E74" s="418">
        <v>0</v>
      </c>
      <c r="F74" s="72"/>
      <c r="G74" s="72"/>
      <c r="H74" s="72"/>
      <c r="I74" s="72"/>
      <c r="J74" s="72"/>
      <c r="K74" s="72"/>
      <c r="S74" s="26"/>
      <c r="T74" s="26"/>
      <c r="U74" s="356" t="s">
        <v>62</v>
      </c>
      <c r="V74" s="483">
        <v>0</v>
      </c>
      <c r="W74" s="483"/>
      <c r="X74" s="484"/>
      <c r="Y74" s="81"/>
      <c r="Z74" s="377" t="s">
        <v>62</v>
      </c>
      <c r="AA74" s="483">
        <v>0</v>
      </c>
      <c r="AB74" s="483"/>
      <c r="AC74" s="484"/>
      <c r="AD74" s="81"/>
      <c r="AE74" s="377" t="s">
        <v>62</v>
      </c>
      <c r="AF74" s="483">
        <v>0</v>
      </c>
      <c r="AG74" s="483"/>
      <c r="AH74" s="484"/>
      <c r="AL74" s="26"/>
    </row>
    <row r="75" spans="1:38" s="25" customFormat="1" ht="12.75" customHeight="1" x14ac:dyDescent="0.2">
      <c r="A75" s="26"/>
      <c r="B75" s="450"/>
      <c r="C75" s="417">
        <v>0</v>
      </c>
      <c r="D75" s="453"/>
      <c r="E75" s="418">
        <v>0</v>
      </c>
      <c r="F75" s="72"/>
      <c r="G75" s="72"/>
      <c r="H75" s="72"/>
      <c r="I75" s="72"/>
      <c r="J75" s="72"/>
      <c r="K75" s="72"/>
      <c r="S75" s="26"/>
      <c r="T75" s="26"/>
      <c r="U75" s="377" t="s">
        <v>450</v>
      </c>
      <c r="V75" s="494">
        <f>V71+V72+V73-V74</f>
        <v>0</v>
      </c>
      <c r="W75" s="494"/>
      <c r="X75" s="495"/>
      <c r="Y75" s="81"/>
      <c r="Z75" s="377" t="s">
        <v>130</v>
      </c>
      <c r="AA75" s="494">
        <f>AA71+AA72+AA73-AA74</f>
        <v>0</v>
      </c>
      <c r="AB75" s="494"/>
      <c r="AC75" s="495"/>
      <c r="AD75" s="81"/>
      <c r="AE75" s="377" t="s">
        <v>130</v>
      </c>
      <c r="AF75" s="494">
        <f>AF71+AF72+AF73-AF74</f>
        <v>0</v>
      </c>
      <c r="AG75" s="494"/>
      <c r="AH75" s="495"/>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6">
        <f>JANVIER!V78</f>
        <v>0</v>
      </c>
      <c r="W78" s="566"/>
      <c r="X78" s="567"/>
      <c r="Y78" s="81"/>
      <c r="Z78" s="356" t="s">
        <v>105</v>
      </c>
      <c r="AA78" s="566">
        <f>JANVIER!AA78</f>
        <v>0</v>
      </c>
      <c r="AB78" s="566"/>
      <c r="AC78" s="567"/>
      <c r="AD78" s="81"/>
      <c r="AE78" s="377" t="s">
        <v>110</v>
      </c>
      <c r="AF78" s="566">
        <f>JANVIER!AF78</f>
        <v>0</v>
      </c>
      <c r="AG78" s="566"/>
      <c r="AH78" s="567"/>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6">
        <f>JANVIER!V79</f>
        <v>0</v>
      </c>
      <c r="W79" s="566"/>
      <c r="X79" s="567"/>
      <c r="Y79" s="81"/>
      <c r="Z79" s="356" t="s">
        <v>68</v>
      </c>
      <c r="AA79" s="566">
        <f>JANVIER!AA79:AC79</f>
        <v>0</v>
      </c>
      <c r="AB79" s="566"/>
      <c r="AC79" s="567"/>
      <c r="AD79" s="81"/>
      <c r="AE79" s="356" t="s">
        <v>68</v>
      </c>
      <c r="AF79" s="566">
        <f>JANVIER!AF79:AH79</f>
        <v>0</v>
      </c>
      <c r="AG79" s="566"/>
      <c r="AH79" s="567"/>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6">
        <f>JANVIER!V80</f>
        <v>0</v>
      </c>
      <c r="W80" s="566"/>
      <c r="X80" s="567"/>
      <c r="Y80" s="81"/>
      <c r="Z80" s="356" t="s">
        <v>69</v>
      </c>
      <c r="AA80" s="566">
        <f>JANVIER!AA80:AC80</f>
        <v>0</v>
      </c>
      <c r="AB80" s="566"/>
      <c r="AC80" s="567"/>
      <c r="AD80" s="81"/>
      <c r="AE80" s="356" t="s">
        <v>69</v>
      </c>
      <c r="AF80" s="566">
        <f>JANVIER!AF80:AH80</f>
        <v>0</v>
      </c>
      <c r="AG80" s="566"/>
      <c r="AH80" s="567"/>
      <c r="AL80" s="26"/>
    </row>
    <row r="81" spans="1:38" s="25" customFormat="1" ht="12.75" customHeight="1" x14ac:dyDescent="0.2">
      <c r="A81" s="26"/>
      <c r="B81" s="450"/>
      <c r="C81" s="417">
        <v>0</v>
      </c>
      <c r="D81" s="453"/>
      <c r="E81" s="418">
        <v>0</v>
      </c>
      <c r="F81" s="72"/>
      <c r="G81" s="72"/>
      <c r="H81" s="72"/>
      <c r="I81" s="72"/>
      <c r="J81" s="72"/>
      <c r="K81" s="72"/>
      <c r="S81" s="26"/>
      <c r="T81" s="26"/>
      <c r="U81" s="377" t="s">
        <v>449</v>
      </c>
      <c r="V81" s="494">
        <f>MARS!V85</f>
        <v>0</v>
      </c>
      <c r="W81" s="494"/>
      <c r="X81" s="495"/>
      <c r="Y81" s="81"/>
      <c r="Z81" s="377" t="s">
        <v>129</v>
      </c>
      <c r="AA81" s="494">
        <f>MARS!AA85</f>
        <v>0</v>
      </c>
      <c r="AB81" s="494"/>
      <c r="AC81" s="495"/>
      <c r="AD81" s="81"/>
      <c r="AE81" s="377" t="s">
        <v>129</v>
      </c>
      <c r="AF81" s="494">
        <f>MARS!AF85</f>
        <v>0</v>
      </c>
      <c r="AG81" s="494"/>
      <c r="AH81" s="495"/>
      <c r="AL81" s="26"/>
    </row>
    <row r="82" spans="1:38" s="25" customFormat="1" ht="12.75" customHeight="1" x14ac:dyDescent="0.2">
      <c r="A82" s="26"/>
      <c r="B82" s="450"/>
      <c r="C82" s="417">
        <v>0</v>
      </c>
      <c r="D82" s="453"/>
      <c r="E82" s="418">
        <v>0</v>
      </c>
      <c r="F82" s="72"/>
      <c r="G82" s="72"/>
      <c r="H82" s="72"/>
      <c r="I82" s="72"/>
      <c r="J82" s="72"/>
      <c r="K82" s="72"/>
      <c r="S82" s="26"/>
      <c r="T82" s="26"/>
      <c r="U82" s="356" t="s">
        <v>70</v>
      </c>
      <c r="V82" s="483">
        <v>0</v>
      </c>
      <c r="W82" s="483"/>
      <c r="X82" s="484"/>
      <c r="Y82" s="81"/>
      <c r="Z82" s="356" t="s">
        <v>70</v>
      </c>
      <c r="AA82" s="483">
        <v>0</v>
      </c>
      <c r="AB82" s="483"/>
      <c r="AC82" s="484"/>
      <c r="AD82" s="81"/>
      <c r="AE82" s="356" t="s">
        <v>70</v>
      </c>
      <c r="AF82" s="483">
        <v>0</v>
      </c>
      <c r="AG82" s="483"/>
      <c r="AH82" s="484"/>
      <c r="AL82" s="26"/>
    </row>
    <row r="83" spans="1:38" s="25" customFormat="1" ht="12.75" customHeight="1" x14ac:dyDescent="0.2">
      <c r="A83" s="26"/>
      <c r="B83" s="450"/>
      <c r="C83" s="417">
        <v>0</v>
      </c>
      <c r="D83" s="453"/>
      <c r="E83" s="418">
        <v>0</v>
      </c>
      <c r="F83" s="72"/>
      <c r="G83" s="72"/>
      <c r="H83" s="72"/>
      <c r="I83" s="72"/>
      <c r="J83" s="72"/>
      <c r="K83" s="72"/>
      <c r="S83" s="26"/>
      <c r="T83" s="26"/>
      <c r="U83" s="356" t="s">
        <v>66</v>
      </c>
      <c r="V83" s="483">
        <v>0</v>
      </c>
      <c r="W83" s="483"/>
      <c r="X83" s="484"/>
      <c r="Y83" s="81"/>
      <c r="Z83" s="356" t="s">
        <v>66</v>
      </c>
      <c r="AA83" s="483">
        <v>0</v>
      </c>
      <c r="AB83" s="483"/>
      <c r="AC83" s="484"/>
      <c r="AD83" s="81"/>
      <c r="AE83" s="356" t="s">
        <v>66</v>
      </c>
      <c r="AF83" s="483">
        <v>0</v>
      </c>
      <c r="AG83" s="483"/>
      <c r="AH83" s="484"/>
      <c r="AL83" s="26"/>
    </row>
    <row r="84" spans="1:38" s="25" customFormat="1" ht="12.75" customHeight="1" x14ac:dyDescent="0.2">
      <c r="A84" s="26"/>
      <c r="B84" s="450"/>
      <c r="C84" s="417">
        <v>0</v>
      </c>
      <c r="D84" s="453"/>
      <c r="E84" s="418">
        <v>0</v>
      </c>
      <c r="F84" s="72"/>
      <c r="G84" s="72"/>
      <c r="H84" s="72"/>
      <c r="I84" s="72"/>
      <c r="J84" s="72"/>
      <c r="K84" s="72"/>
      <c r="S84" s="26"/>
      <c r="T84" s="26"/>
      <c r="U84" s="356" t="s">
        <v>62</v>
      </c>
      <c r="V84" s="483">
        <v>0</v>
      </c>
      <c r="W84" s="483"/>
      <c r="X84" s="484"/>
      <c r="Y84" s="81"/>
      <c r="Z84" s="377" t="s">
        <v>62</v>
      </c>
      <c r="AA84" s="483">
        <v>0</v>
      </c>
      <c r="AB84" s="483"/>
      <c r="AC84" s="484"/>
      <c r="AD84" s="81"/>
      <c r="AE84" s="377" t="s">
        <v>62</v>
      </c>
      <c r="AF84" s="483">
        <v>0</v>
      </c>
      <c r="AG84" s="483"/>
      <c r="AH84" s="484"/>
      <c r="AL84" s="26"/>
    </row>
    <row r="85" spans="1:38" s="25" customFormat="1" ht="12.75" customHeight="1" x14ac:dyDescent="0.2">
      <c r="A85" s="26"/>
      <c r="B85" s="450"/>
      <c r="C85" s="417">
        <v>0</v>
      </c>
      <c r="D85" s="453"/>
      <c r="E85" s="418">
        <v>0</v>
      </c>
      <c r="F85" s="72"/>
      <c r="G85" s="72"/>
      <c r="H85" s="72"/>
      <c r="I85" s="72"/>
      <c r="J85" s="72"/>
      <c r="K85" s="72"/>
      <c r="S85" s="26"/>
      <c r="T85" s="26"/>
      <c r="U85" s="377" t="s">
        <v>450</v>
      </c>
      <c r="V85" s="494">
        <f>V81+V82+V83-V84</f>
        <v>0</v>
      </c>
      <c r="W85" s="494"/>
      <c r="X85" s="495"/>
      <c r="Y85" s="81"/>
      <c r="Z85" s="377" t="s">
        <v>130</v>
      </c>
      <c r="AA85" s="494">
        <f>AA81+AA82+AA83-AA84</f>
        <v>0</v>
      </c>
      <c r="AB85" s="494"/>
      <c r="AC85" s="495"/>
      <c r="AD85" s="81"/>
      <c r="AE85" s="377" t="s">
        <v>130</v>
      </c>
      <c r="AF85" s="494">
        <f>AF81+AF82+AF83-AF84</f>
        <v>0</v>
      </c>
      <c r="AG85" s="494"/>
      <c r="AH85" s="495"/>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6">
        <f>JANVIER!V88</f>
        <v>0</v>
      </c>
      <c r="W88" s="566"/>
      <c r="X88" s="567"/>
      <c r="Y88" s="81"/>
      <c r="Z88" s="356" t="s">
        <v>106</v>
      </c>
      <c r="AA88" s="566">
        <f>JANVIER!AA88</f>
        <v>0</v>
      </c>
      <c r="AB88" s="566"/>
      <c r="AC88" s="567"/>
      <c r="AD88" s="81"/>
      <c r="AE88" s="377" t="s">
        <v>107</v>
      </c>
      <c r="AF88" s="566">
        <f>JANVIER!AF88</f>
        <v>0</v>
      </c>
      <c r="AG88" s="566"/>
      <c r="AH88" s="567"/>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6">
        <f>JANVIER!V89</f>
        <v>0</v>
      </c>
      <c r="W89" s="566"/>
      <c r="X89" s="567"/>
      <c r="Y89" s="81"/>
      <c r="Z89" s="356" t="s">
        <v>68</v>
      </c>
      <c r="AA89" s="566">
        <f>JANVIER!AA89:AC89</f>
        <v>0</v>
      </c>
      <c r="AB89" s="566"/>
      <c r="AC89" s="567"/>
      <c r="AD89" s="81"/>
      <c r="AE89" s="356" t="s">
        <v>68</v>
      </c>
      <c r="AF89" s="566">
        <f>JANVIER!AF89:AH89</f>
        <v>0</v>
      </c>
      <c r="AG89" s="566"/>
      <c r="AH89" s="567"/>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6">
        <f>JANVIER!V90</f>
        <v>0</v>
      </c>
      <c r="W90" s="566"/>
      <c r="X90" s="567"/>
      <c r="Y90" s="81"/>
      <c r="Z90" s="356" t="s">
        <v>69</v>
      </c>
      <c r="AA90" s="566">
        <f>JANVIER!AA90:AC90</f>
        <v>0</v>
      </c>
      <c r="AB90" s="566"/>
      <c r="AC90" s="567"/>
      <c r="AD90" s="81"/>
      <c r="AE90" s="356" t="s">
        <v>69</v>
      </c>
      <c r="AF90" s="566">
        <f>JANVIER!AF90:AH90</f>
        <v>0</v>
      </c>
      <c r="AG90" s="566"/>
      <c r="AH90" s="567"/>
      <c r="AL90" s="26"/>
    </row>
    <row r="91" spans="1:38" s="25" customFormat="1" ht="12.75" customHeight="1" x14ac:dyDescent="0.2">
      <c r="A91" s="26"/>
      <c r="B91" s="450"/>
      <c r="C91" s="417">
        <v>0</v>
      </c>
      <c r="D91" s="453"/>
      <c r="E91" s="418">
        <v>0</v>
      </c>
      <c r="F91" s="72"/>
      <c r="G91" s="72"/>
      <c r="H91" s="72"/>
      <c r="I91" s="72"/>
      <c r="J91" s="72"/>
      <c r="K91" s="72"/>
      <c r="S91" s="26"/>
      <c r="T91" s="26"/>
      <c r="U91" s="377" t="s">
        <v>449</v>
      </c>
      <c r="V91" s="494">
        <f>MARS!V95</f>
        <v>0</v>
      </c>
      <c r="W91" s="494"/>
      <c r="X91" s="495"/>
      <c r="Y91" s="81"/>
      <c r="Z91" s="377" t="s">
        <v>129</v>
      </c>
      <c r="AA91" s="494">
        <f>MARS!AA95</f>
        <v>0</v>
      </c>
      <c r="AB91" s="494"/>
      <c r="AC91" s="495"/>
      <c r="AD91" s="81"/>
      <c r="AE91" s="377" t="s">
        <v>129</v>
      </c>
      <c r="AF91" s="494">
        <f>MARS!AF95</f>
        <v>0</v>
      </c>
      <c r="AG91" s="494"/>
      <c r="AH91" s="495"/>
      <c r="AL91" s="26"/>
    </row>
    <row r="92" spans="1:38" s="25" customFormat="1" ht="12.75" customHeight="1" x14ac:dyDescent="0.2">
      <c r="A92" s="26"/>
      <c r="B92" s="450"/>
      <c r="C92" s="417">
        <v>0</v>
      </c>
      <c r="D92" s="453"/>
      <c r="E92" s="418">
        <v>0</v>
      </c>
      <c r="F92" s="72"/>
      <c r="G92" s="72"/>
      <c r="H92" s="72"/>
      <c r="I92" s="72"/>
      <c r="J92" s="72"/>
      <c r="K92" s="72"/>
      <c r="S92" s="26"/>
      <c r="T92" s="26"/>
      <c r="U92" s="356" t="s">
        <v>70</v>
      </c>
      <c r="V92" s="483">
        <v>0</v>
      </c>
      <c r="W92" s="483"/>
      <c r="X92" s="484"/>
      <c r="Y92" s="81"/>
      <c r="Z92" s="356" t="s">
        <v>70</v>
      </c>
      <c r="AA92" s="483">
        <v>0</v>
      </c>
      <c r="AB92" s="483"/>
      <c r="AC92" s="484"/>
      <c r="AD92" s="81"/>
      <c r="AE92" s="356" t="s">
        <v>70</v>
      </c>
      <c r="AF92" s="483">
        <v>0</v>
      </c>
      <c r="AG92" s="483"/>
      <c r="AH92" s="484"/>
      <c r="AL92" s="26"/>
    </row>
    <row r="93" spans="1:38" s="25" customFormat="1" ht="12.75" customHeight="1" x14ac:dyDescent="0.2">
      <c r="A93" s="26"/>
      <c r="B93" s="450"/>
      <c r="C93" s="417">
        <v>0</v>
      </c>
      <c r="D93" s="453"/>
      <c r="E93" s="418">
        <v>0</v>
      </c>
      <c r="F93" s="72"/>
      <c r="G93" s="72"/>
      <c r="H93" s="72"/>
      <c r="I93" s="72"/>
      <c r="J93" s="72"/>
      <c r="K93" s="72"/>
      <c r="S93" s="26"/>
      <c r="T93" s="26"/>
      <c r="U93" s="356" t="s">
        <v>66</v>
      </c>
      <c r="V93" s="483">
        <v>0</v>
      </c>
      <c r="W93" s="483"/>
      <c r="X93" s="484"/>
      <c r="Y93" s="81"/>
      <c r="Z93" s="356" t="s">
        <v>66</v>
      </c>
      <c r="AA93" s="483">
        <v>0</v>
      </c>
      <c r="AB93" s="483"/>
      <c r="AC93" s="484"/>
      <c r="AD93" s="81"/>
      <c r="AE93" s="356" t="s">
        <v>66</v>
      </c>
      <c r="AF93" s="483">
        <v>0</v>
      </c>
      <c r="AG93" s="483"/>
      <c r="AH93" s="484"/>
      <c r="AL93" s="26"/>
    </row>
    <row r="94" spans="1:38" s="25" customFormat="1" ht="12.75" customHeight="1" x14ac:dyDescent="0.2">
      <c r="A94" s="26"/>
      <c r="B94" s="450"/>
      <c r="C94" s="417">
        <v>0</v>
      </c>
      <c r="D94" s="453"/>
      <c r="E94" s="418">
        <v>0</v>
      </c>
      <c r="F94" s="72"/>
      <c r="H94" s="389" t="s">
        <v>493</v>
      </c>
      <c r="I94" s="72"/>
      <c r="J94" s="72"/>
      <c r="K94" s="72"/>
      <c r="S94" s="26"/>
      <c r="T94" s="26"/>
      <c r="U94" s="356" t="s">
        <v>62</v>
      </c>
      <c r="V94" s="483">
        <v>0</v>
      </c>
      <c r="W94" s="483"/>
      <c r="X94" s="484"/>
      <c r="Y94" s="81"/>
      <c r="Z94" s="377" t="s">
        <v>62</v>
      </c>
      <c r="AA94" s="483">
        <v>0</v>
      </c>
      <c r="AB94" s="483"/>
      <c r="AC94" s="484"/>
      <c r="AD94" s="81"/>
      <c r="AE94" s="377" t="s">
        <v>62</v>
      </c>
      <c r="AF94" s="483">
        <v>0</v>
      </c>
      <c r="AG94" s="483"/>
      <c r="AH94" s="484"/>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450</v>
      </c>
      <c r="V95" s="494">
        <f>V91+V92+V93-V94</f>
        <v>0</v>
      </c>
      <c r="W95" s="494"/>
      <c r="X95" s="495"/>
      <c r="Y95" s="81"/>
      <c r="Z95" s="377" t="s">
        <v>130</v>
      </c>
      <c r="AA95" s="494">
        <f>AA91+AA92+AA93-AA94</f>
        <v>0</v>
      </c>
      <c r="AB95" s="494"/>
      <c r="AC95" s="495"/>
      <c r="AD95" s="81"/>
      <c r="AE95" s="377" t="s">
        <v>130</v>
      </c>
      <c r="AF95" s="494">
        <f>AF91+AF92+AF93-AF94</f>
        <v>0</v>
      </c>
      <c r="AG95" s="494"/>
      <c r="AH95" s="495"/>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iO4xjVHiUssKB3sD8LQn+ejPc/i/0b8B3en+/u4tFIyYIVoH8FBqtysl+fjKrDtIkI3ONB4/boTCaFieFHmboQ==" saltValue="C2HgKjaRE9c0ny6XlBxV1A=="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L18:L20"/>
    <mergeCell ref="N18:N20"/>
    <mergeCell ref="Z18:Z20"/>
    <mergeCell ref="Q18:Q20"/>
    <mergeCell ref="R18:R20"/>
    <mergeCell ref="AG18:AG20"/>
    <mergeCell ref="AJ4:AJ6"/>
    <mergeCell ref="AK4:AK6"/>
    <mergeCell ref="AJ18:AJ20"/>
    <mergeCell ref="AK18:AK20"/>
    <mergeCell ref="L4:L6"/>
    <mergeCell ref="M4:M6"/>
    <mergeCell ref="N4:N6"/>
    <mergeCell ref="O4:O6"/>
    <mergeCell ref="P4:P6"/>
    <mergeCell ref="Q4:Q6"/>
    <mergeCell ref="R4:R6"/>
    <mergeCell ref="AH18:AH20"/>
    <mergeCell ref="Z4:Z6"/>
    <mergeCell ref="AA4:AA6"/>
    <mergeCell ref="AB4:AB6"/>
    <mergeCell ref="AC4:AC6"/>
    <mergeCell ref="AD4:AD6"/>
    <mergeCell ref="AE4:AE6"/>
    <mergeCell ref="B4:B6"/>
    <mergeCell ref="C4:C6"/>
    <mergeCell ref="D4:D6"/>
    <mergeCell ref="E4:E6"/>
    <mergeCell ref="F4:F6"/>
    <mergeCell ref="B18:B20"/>
    <mergeCell ref="C18:C20"/>
    <mergeCell ref="D18:D20"/>
    <mergeCell ref="E18:E20"/>
    <mergeCell ref="F18:F20"/>
    <mergeCell ref="AF4:AF6"/>
    <mergeCell ref="AG4:AG6"/>
    <mergeCell ref="AH4:AH6"/>
    <mergeCell ref="AA18:AA20"/>
    <mergeCell ref="AB18:AB20"/>
    <mergeCell ref="AC18:AC20"/>
    <mergeCell ref="AD18:AD20"/>
    <mergeCell ref="AE18:AE20"/>
    <mergeCell ref="AF18:AF20"/>
    <mergeCell ref="AF95:AH95"/>
    <mergeCell ref="AF94:AH94"/>
    <mergeCell ref="AF93:AH93"/>
    <mergeCell ref="AF92:AH92"/>
    <mergeCell ref="AF91:AH91"/>
    <mergeCell ref="AA95:AC95"/>
    <mergeCell ref="AA94:AC94"/>
    <mergeCell ref="AA93:AC93"/>
    <mergeCell ref="V95:X95"/>
    <mergeCell ref="AA92:AC92"/>
    <mergeCell ref="AA91:AC91"/>
    <mergeCell ref="V94:X94"/>
    <mergeCell ref="V93:X93"/>
    <mergeCell ref="V92:X92"/>
    <mergeCell ref="V91:X91"/>
    <mergeCell ref="AA90:AC90"/>
    <mergeCell ref="AF84:AH84"/>
    <mergeCell ref="AF83:AH83"/>
    <mergeCell ref="AA84:AC84"/>
    <mergeCell ref="AA83:AC83"/>
    <mergeCell ref="AA81:AC81"/>
    <mergeCell ref="AA79:AC79"/>
    <mergeCell ref="AF79:AH79"/>
    <mergeCell ref="AA65:AC65"/>
    <mergeCell ref="AF90:AH90"/>
    <mergeCell ref="AF62:AH62"/>
    <mergeCell ref="AF61:AH61"/>
    <mergeCell ref="AA61:AC61"/>
    <mergeCell ref="AA64:AC64"/>
    <mergeCell ref="AA63:AC63"/>
    <mergeCell ref="AA62:AC62"/>
    <mergeCell ref="V85:X85"/>
    <mergeCell ref="AF64:AH64"/>
    <mergeCell ref="AF75:AH75"/>
    <mergeCell ref="AF74:AH74"/>
    <mergeCell ref="AF73:AH73"/>
    <mergeCell ref="AF72:AH72"/>
    <mergeCell ref="AF81:AH81"/>
    <mergeCell ref="AA85:AC85"/>
    <mergeCell ref="V75:X75"/>
    <mergeCell ref="V74:X74"/>
    <mergeCell ref="V73:X73"/>
    <mergeCell ref="V72:X72"/>
    <mergeCell ref="V71:X71"/>
    <mergeCell ref="V65:X65"/>
    <mergeCell ref="V70:X70"/>
    <mergeCell ref="V90:X90"/>
    <mergeCell ref="V79:X79"/>
    <mergeCell ref="V80:X80"/>
    <mergeCell ref="V88:X88"/>
    <mergeCell ref="V89:X89"/>
    <mergeCell ref="V84:X84"/>
    <mergeCell ref="V83:X83"/>
    <mergeCell ref="V82:X82"/>
    <mergeCell ref="V81:X81"/>
    <mergeCell ref="B2:D2"/>
    <mergeCell ref="E2:F2"/>
    <mergeCell ref="P58:Q58"/>
    <mergeCell ref="V59:X59"/>
    <mergeCell ref="V60:X60"/>
    <mergeCell ref="V68:X68"/>
    <mergeCell ref="U4:Y4"/>
    <mergeCell ref="U18:Y18"/>
    <mergeCell ref="B58:E58"/>
    <mergeCell ref="H10:J10"/>
    <mergeCell ref="J15:K15"/>
    <mergeCell ref="U5:U6"/>
    <mergeCell ref="V5:V6"/>
    <mergeCell ref="W5:W6"/>
    <mergeCell ref="X5:X6"/>
    <mergeCell ref="Y5:Y6"/>
    <mergeCell ref="U19:U20"/>
    <mergeCell ref="V19:V20"/>
    <mergeCell ref="W19:W20"/>
    <mergeCell ref="X19:X20"/>
    <mergeCell ref="Y19:Y20"/>
    <mergeCell ref="O18:O20"/>
    <mergeCell ref="P18:P20"/>
    <mergeCell ref="M18:M20"/>
    <mergeCell ref="Z57:AC57"/>
    <mergeCell ref="AE57:AH57"/>
    <mergeCell ref="P72:Q72"/>
    <mergeCell ref="L69:O69"/>
    <mergeCell ref="P69:Q69"/>
    <mergeCell ref="L70:O70"/>
    <mergeCell ref="P70:Q70"/>
    <mergeCell ref="L66:O66"/>
    <mergeCell ref="P66:Q66"/>
    <mergeCell ref="L67:O67"/>
    <mergeCell ref="P67:Q67"/>
    <mergeCell ref="L68:O68"/>
    <mergeCell ref="P68:Q68"/>
    <mergeCell ref="L72:O72"/>
    <mergeCell ref="V69:X69"/>
    <mergeCell ref="V64:X64"/>
    <mergeCell ref="V63:X63"/>
    <mergeCell ref="V62:X62"/>
    <mergeCell ref="V61:X61"/>
    <mergeCell ref="L57:O57"/>
    <mergeCell ref="P57:Q57"/>
    <mergeCell ref="L58:O58"/>
    <mergeCell ref="U57:X57"/>
    <mergeCell ref="V58:X58"/>
    <mergeCell ref="AA60:AC60"/>
    <mergeCell ref="AF60:AH60"/>
    <mergeCell ref="AA70:AC70"/>
    <mergeCell ref="AF70:AH70"/>
    <mergeCell ref="AA80:AC80"/>
    <mergeCell ref="AF80:AH80"/>
    <mergeCell ref="AA88:AC88"/>
    <mergeCell ref="AF88:AH88"/>
    <mergeCell ref="AA89:AC89"/>
    <mergeCell ref="AF89:AH89"/>
    <mergeCell ref="AA82:AC82"/>
    <mergeCell ref="AF82:AH82"/>
    <mergeCell ref="AA78:AC78"/>
    <mergeCell ref="AF78:AH78"/>
    <mergeCell ref="AA75:AC75"/>
    <mergeCell ref="AA74:AC74"/>
    <mergeCell ref="AF71:AH71"/>
    <mergeCell ref="AA68:AC68"/>
    <mergeCell ref="AF68:AH68"/>
    <mergeCell ref="AF65:AH65"/>
    <mergeCell ref="AA73:AC73"/>
    <mergeCell ref="AA72:AC72"/>
    <mergeCell ref="AA71:AC71"/>
    <mergeCell ref="AF63:AH63"/>
    <mergeCell ref="AF58:AH58"/>
    <mergeCell ref="AF85:AH85"/>
    <mergeCell ref="L61:O61"/>
    <mergeCell ref="P61:Q61"/>
    <mergeCell ref="L59:O59"/>
    <mergeCell ref="P59:Q59"/>
    <mergeCell ref="L60:O60"/>
    <mergeCell ref="P60:Q60"/>
    <mergeCell ref="AA58:AC58"/>
    <mergeCell ref="L71:O71"/>
    <mergeCell ref="P71:Q71"/>
    <mergeCell ref="L64:O64"/>
    <mergeCell ref="P64:Q64"/>
    <mergeCell ref="L65:O65"/>
    <mergeCell ref="P65:Q65"/>
    <mergeCell ref="L62:O62"/>
    <mergeCell ref="P62:Q62"/>
    <mergeCell ref="L63:O63"/>
    <mergeCell ref="P63:Q63"/>
    <mergeCell ref="V78:X78"/>
    <mergeCell ref="AA59:AC59"/>
    <mergeCell ref="AF59:AH59"/>
    <mergeCell ref="AA69:AC69"/>
    <mergeCell ref="AF69:AH69"/>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0" ht="15.6" customHeight="1" x14ac:dyDescent="0.2">
      <c r="A1" s="208"/>
      <c r="B1" s="208"/>
      <c r="C1" s="208"/>
      <c r="D1" s="208"/>
      <c r="E1" s="208"/>
      <c r="F1" s="208"/>
      <c r="G1" s="208"/>
      <c r="H1" s="208"/>
      <c r="I1" s="208"/>
      <c r="J1" s="208"/>
    </row>
    <row r="2" spans="1:10" ht="15.6" customHeight="1" x14ac:dyDescent="0.25">
      <c r="A2" s="572" t="str">
        <f>JANVIER!H10</f>
        <v xml:space="preserve">SYNDICAT DES MÉTALLOS SL </v>
      </c>
      <c r="B2" s="572"/>
      <c r="C2" s="572"/>
      <c r="D2" s="572"/>
      <c r="E2" s="572"/>
      <c r="F2" s="572"/>
      <c r="G2" s="572"/>
      <c r="H2" s="572"/>
      <c r="I2" s="572"/>
      <c r="J2" s="572"/>
    </row>
    <row r="3" spans="1:10" ht="15.6" customHeight="1" x14ac:dyDescent="0.25">
      <c r="A3" s="572" t="s">
        <v>320</v>
      </c>
      <c r="B3" s="572"/>
      <c r="C3" s="572"/>
      <c r="D3" s="572"/>
      <c r="E3" s="572"/>
      <c r="F3" s="572"/>
      <c r="G3" s="572"/>
      <c r="H3" s="572"/>
      <c r="I3" s="572"/>
      <c r="J3" s="572"/>
    </row>
    <row r="4" spans="1:10" ht="15.6" customHeight="1" x14ac:dyDescent="0.25">
      <c r="A4" s="210"/>
      <c r="B4" s="210"/>
      <c r="C4" s="210"/>
      <c r="D4" s="210"/>
      <c r="E4" s="211"/>
      <c r="F4" s="212" t="s">
        <v>291</v>
      </c>
      <c r="G4" s="213">
        <f>JANVIER!E11</f>
        <v>0</v>
      </c>
      <c r="H4" s="208"/>
      <c r="I4" s="208"/>
      <c r="J4" s="208"/>
    </row>
    <row r="5" spans="1:10" ht="15.6" customHeight="1" x14ac:dyDescent="0.2">
      <c r="A5" s="208" t="s">
        <v>161</v>
      </c>
      <c r="B5" s="208"/>
      <c r="C5" s="208"/>
      <c r="D5" s="208"/>
      <c r="E5" s="208"/>
      <c r="F5" s="208"/>
      <c r="G5" s="364" t="s">
        <v>459</v>
      </c>
      <c r="H5" s="214" t="s">
        <v>209</v>
      </c>
      <c r="J5" s="208"/>
    </row>
    <row r="6" spans="1:10" ht="15.6" customHeight="1" thickBot="1" x14ac:dyDescent="0.25">
      <c r="A6" s="208"/>
      <c r="B6" s="208"/>
      <c r="C6" s="208"/>
      <c r="D6" s="208"/>
      <c r="E6" s="208"/>
      <c r="F6" s="208"/>
      <c r="G6" s="208"/>
      <c r="H6" s="208"/>
      <c r="I6" s="208"/>
      <c r="J6" s="208"/>
    </row>
    <row r="7" spans="1:10" ht="15.6" customHeight="1" x14ac:dyDescent="0.2">
      <c r="A7" s="208" t="s">
        <v>240</v>
      </c>
      <c r="B7" s="208"/>
      <c r="C7" s="208"/>
      <c r="D7" s="208"/>
      <c r="E7" s="208"/>
      <c r="F7" s="208"/>
      <c r="G7" s="208"/>
      <c r="H7" s="208"/>
      <c r="I7" s="208"/>
      <c r="J7" s="222">
        <f>AVRIL!J21</f>
        <v>0</v>
      </c>
    </row>
    <row r="8" spans="1:10" ht="15.6" customHeight="1" thickBot="1" x14ac:dyDescent="0.25">
      <c r="A8" s="210" t="s">
        <v>165</v>
      </c>
      <c r="B8" s="210"/>
      <c r="C8" s="210"/>
      <c r="D8" s="210"/>
      <c r="E8" s="210"/>
      <c r="F8" s="208"/>
      <c r="G8" s="208"/>
      <c r="H8" s="208"/>
      <c r="I8" s="208"/>
      <c r="J8" s="215"/>
    </row>
    <row r="9" spans="1:10" ht="15.6" customHeight="1" x14ac:dyDescent="0.2">
      <c r="A9" s="208" t="s">
        <v>166</v>
      </c>
      <c r="B9" s="208"/>
      <c r="C9" s="208"/>
      <c r="D9" s="208"/>
      <c r="E9" s="208"/>
      <c r="F9" s="208"/>
      <c r="G9" s="208"/>
      <c r="H9" s="208"/>
      <c r="I9" s="222">
        <f>AVRIL!B7</f>
        <v>0</v>
      </c>
      <c r="J9" s="216"/>
    </row>
    <row r="10" spans="1:10" ht="15.6" customHeight="1" x14ac:dyDescent="0.2">
      <c r="A10" s="208" t="s">
        <v>167</v>
      </c>
      <c r="B10" s="208"/>
      <c r="C10" s="208"/>
      <c r="D10" s="208"/>
      <c r="E10" s="208"/>
      <c r="F10" s="208"/>
      <c r="G10" s="208"/>
      <c r="H10" s="208"/>
      <c r="I10" s="235">
        <f>AVRIL!C7</f>
        <v>0</v>
      </c>
      <c r="J10" s="216"/>
    </row>
    <row r="11" spans="1:10" ht="15.6" customHeight="1" x14ac:dyDescent="0.2">
      <c r="A11" s="208" t="s">
        <v>168</v>
      </c>
      <c r="B11" s="208"/>
      <c r="C11" s="208"/>
      <c r="D11" s="208"/>
      <c r="E11" s="208"/>
      <c r="F11" s="208"/>
      <c r="G11" s="208"/>
      <c r="H11" s="208"/>
      <c r="I11" s="235">
        <f>AVRIL!D7</f>
        <v>0</v>
      </c>
      <c r="J11" s="216"/>
    </row>
    <row r="12" spans="1:10" ht="15.6" customHeight="1" x14ac:dyDescent="0.2">
      <c r="A12" s="208" t="s">
        <v>197</v>
      </c>
      <c r="B12" s="208"/>
      <c r="C12" s="208"/>
      <c r="D12" s="208"/>
      <c r="E12" s="208"/>
      <c r="F12" s="208"/>
      <c r="G12" s="208"/>
      <c r="H12" s="208"/>
      <c r="I12" s="235">
        <f>AVRIL!E7</f>
        <v>0</v>
      </c>
      <c r="J12" s="216"/>
    </row>
    <row r="13" spans="1:10" ht="15.6" customHeight="1" x14ac:dyDescent="0.2">
      <c r="A13" s="208" t="s">
        <v>169</v>
      </c>
      <c r="B13" s="208"/>
      <c r="C13" s="208"/>
      <c r="D13" s="208"/>
      <c r="E13" s="208"/>
      <c r="F13" s="208"/>
      <c r="G13" s="208"/>
      <c r="H13" s="208"/>
      <c r="I13" s="235">
        <f>AVRIL!F7</f>
        <v>0</v>
      </c>
      <c r="J13" s="216"/>
    </row>
    <row r="14" spans="1:10" ht="15.6" customHeight="1" x14ac:dyDescent="0.2">
      <c r="A14" s="208" t="s">
        <v>170</v>
      </c>
      <c r="B14" s="208"/>
      <c r="C14" s="208"/>
      <c r="D14" s="208"/>
      <c r="E14" s="208"/>
      <c r="F14" s="208"/>
      <c r="G14" s="208"/>
      <c r="H14" s="208"/>
      <c r="I14" s="235">
        <f>SUM(AVRIL!L7:O7)</f>
        <v>0</v>
      </c>
      <c r="J14" s="216"/>
    </row>
    <row r="15" spans="1:10" ht="15.6" customHeight="1" x14ac:dyDescent="0.2">
      <c r="A15" s="208"/>
      <c r="B15" s="208" t="s">
        <v>171</v>
      </c>
      <c r="C15" s="208" t="s">
        <v>264</v>
      </c>
      <c r="D15" s="208"/>
      <c r="E15" s="208"/>
      <c r="F15" s="208"/>
      <c r="G15" s="208"/>
      <c r="H15" s="208"/>
      <c r="I15" s="235">
        <f>SUM(AVRIL!Q7:R7)</f>
        <v>0</v>
      </c>
      <c r="J15" s="216"/>
    </row>
    <row r="16" spans="1:10" ht="15.6" customHeight="1" thickBot="1" x14ac:dyDescent="0.25">
      <c r="A16" s="208"/>
      <c r="B16" s="208"/>
      <c r="C16" s="208" t="s">
        <v>265</v>
      </c>
      <c r="D16" s="208"/>
      <c r="E16" s="208"/>
      <c r="F16" s="208"/>
      <c r="G16" s="208"/>
      <c r="H16" s="208"/>
      <c r="I16" s="236">
        <f>AVRIL!P7</f>
        <v>0</v>
      </c>
      <c r="J16" s="216"/>
    </row>
    <row r="17" spans="1:10" ht="15.6" customHeight="1" thickBot="1" x14ac:dyDescent="0.25">
      <c r="A17" s="208"/>
      <c r="B17" s="210" t="s">
        <v>172</v>
      </c>
      <c r="C17" s="208"/>
      <c r="D17" s="208"/>
      <c r="E17" s="208"/>
      <c r="F17" s="208"/>
      <c r="G17" s="208"/>
      <c r="H17" s="208"/>
      <c r="I17" s="210"/>
      <c r="J17" s="223">
        <f>SUM(I9:I16)</f>
        <v>0</v>
      </c>
    </row>
    <row r="18" spans="1:10" ht="15.6" customHeight="1" thickTop="1" thickBot="1" x14ac:dyDescent="0.25">
      <c r="A18" s="208"/>
      <c r="B18" s="210" t="s">
        <v>228</v>
      </c>
      <c r="C18" s="208"/>
      <c r="D18" s="208"/>
      <c r="E18" s="208"/>
      <c r="F18" s="208"/>
      <c r="G18" s="208"/>
      <c r="H18" s="208"/>
      <c r="I18" s="208"/>
      <c r="J18" s="224">
        <f>SUM(J7:J17)</f>
        <v>0</v>
      </c>
    </row>
    <row r="19" spans="1:10" ht="15.6" customHeight="1" x14ac:dyDescent="0.2">
      <c r="A19" s="208"/>
      <c r="B19" s="208"/>
      <c r="C19" s="208"/>
      <c r="D19" s="208"/>
      <c r="E19" s="208"/>
      <c r="F19" s="208"/>
      <c r="G19" s="208"/>
      <c r="H19" s="208"/>
      <c r="I19" s="208"/>
      <c r="J19" s="217" t="s">
        <v>161</v>
      </c>
    </row>
    <row r="20" spans="1:10" ht="15.6" customHeight="1" x14ac:dyDescent="0.2">
      <c r="A20" s="210" t="s">
        <v>173</v>
      </c>
      <c r="B20" s="208"/>
      <c r="C20" s="208"/>
      <c r="D20" s="208"/>
      <c r="E20" s="208"/>
      <c r="F20" s="208"/>
      <c r="G20" s="208"/>
      <c r="H20" s="208"/>
      <c r="I20" s="208"/>
      <c r="J20" s="216"/>
    </row>
    <row r="21" spans="1:10" ht="15.6" customHeight="1" thickBot="1" x14ac:dyDescent="0.25">
      <c r="A21" s="208" t="s">
        <v>174</v>
      </c>
      <c r="B21" s="208"/>
      <c r="C21" s="208"/>
      <c r="D21" s="208"/>
      <c r="E21" s="208"/>
      <c r="F21" s="208"/>
      <c r="G21" s="208"/>
      <c r="H21" s="208"/>
      <c r="I21" s="208"/>
      <c r="J21" s="216"/>
    </row>
    <row r="22" spans="1:10" ht="15.6" customHeight="1" x14ac:dyDescent="0.2">
      <c r="A22" s="208" t="s">
        <v>175</v>
      </c>
      <c r="B22" s="208"/>
      <c r="C22" s="208"/>
      <c r="D22" s="208"/>
      <c r="E22" s="208"/>
      <c r="F22" s="208"/>
      <c r="G22" s="208"/>
      <c r="H22" s="222">
        <f>AVRIL!U7</f>
        <v>0</v>
      </c>
      <c r="I22" s="208"/>
      <c r="J22" s="216"/>
    </row>
    <row r="23" spans="1:10" ht="15.6" customHeight="1" x14ac:dyDescent="0.2">
      <c r="A23" s="208" t="s">
        <v>241</v>
      </c>
      <c r="B23" s="208"/>
      <c r="C23" s="208"/>
      <c r="D23" s="208"/>
      <c r="E23" s="208"/>
      <c r="F23" s="208"/>
      <c r="G23" s="208"/>
      <c r="H23" s="237">
        <f>AVRIL!V7</f>
        <v>0</v>
      </c>
      <c r="I23" s="208"/>
      <c r="J23" s="216"/>
    </row>
    <row r="24" spans="1:10" ht="15.6" customHeight="1" thickBot="1" x14ac:dyDescent="0.25">
      <c r="A24" s="208" t="s">
        <v>177</v>
      </c>
      <c r="B24" s="208"/>
      <c r="C24" s="208"/>
      <c r="D24" s="208"/>
      <c r="E24" s="208"/>
      <c r="F24" s="208"/>
      <c r="G24" s="208"/>
      <c r="H24" s="237">
        <f>SUM(AVRIL!W7:X7)</f>
        <v>0</v>
      </c>
      <c r="I24" s="208"/>
      <c r="J24" s="216"/>
    </row>
    <row r="25" spans="1:10" ht="15.6" customHeight="1" thickBot="1" x14ac:dyDescent="0.25">
      <c r="A25" s="208" t="s">
        <v>178</v>
      </c>
      <c r="B25" s="208"/>
      <c r="C25" s="208"/>
      <c r="D25" s="208"/>
      <c r="E25" s="208"/>
      <c r="F25" s="208"/>
      <c r="G25" s="208"/>
      <c r="H25" s="236">
        <f>AVRIL!Y7</f>
        <v>0</v>
      </c>
      <c r="I25" s="225">
        <f>SUM(H22:H25)</f>
        <v>0</v>
      </c>
      <c r="J25" s="216"/>
    </row>
    <row r="26" spans="1:10" ht="15.6" customHeight="1" x14ac:dyDescent="0.2">
      <c r="A26" s="208" t="s">
        <v>179</v>
      </c>
      <c r="B26" s="208"/>
      <c r="C26" s="208"/>
      <c r="D26" s="208"/>
      <c r="E26" s="208"/>
      <c r="F26" s="208"/>
      <c r="G26" s="208"/>
      <c r="H26" s="208"/>
      <c r="I26" s="235">
        <f>AVRIL!Z7</f>
        <v>0</v>
      </c>
      <c r="J26" s="216"/>
    </row>
    <row r="27" spans="1:10" ht="15.6" customHeight="1" x14ac:dyDescent="0.2">
      <c r="A27" s="208" t="s">
        <v>180</v>
      </c>
      <c r="B27" s="208"/>
      <c r="C27" s="208"/>
      <c r="D27" s="208"/>
      <c r="E27" s="208"/>
      <c r="F27" s="208"/>
      <c r="G27" s="208"/>
      <c r="H27" s="208"/>
      <c r="I27" s="235">
        <f>AVRIL!AA7</f>
        <v>0</v>
      </c>
      <c r="J27" s="216"/>
    </row>
    <row r="28" spans="1:10" ht="15.6" customHeight="1" x14ac:dyDescent="0.2">
      <c r="A28" s="208" t="s">
        <v>198</v>
      </c>
      <c r="B28" s="208"/>
      <c r="C28" s="208"/>
      <c r="D28" s="208"/>
      <c r="E28" s="208"/>
      <c r="F28" s="208"/>
      <c r="G28" s="208"/>
      <c r="H28" s="208"/>
      <c r="I28" s="235">
        <f>AVRIL!AB7</f>
        <v>0</v>
      </c>
      <c r="J28" s="216"/>
    </row>
    <row r="29" spans="1:10" ht="15.6" customHeight="1" x14ac:dyDescent="0.2">
      <c r="A29" s="208" t="s">
        <v>181</v>
      </c>
      <c r="B29" s="208"/>
      <c r="C29" s="208"/>
      <c r="D29" s="208"/>
      <c r="E29" s="208"/>
      <c r="F29" s="208"/>
      <c r="G29" s="208"/>
      <c r="H29" s="208"/>
      <c r="I29" s="235">
        <f>AVRIL!AC7</f>
        <v>0</v>
      </c>
      <c r="J29" s="216"/>
    </row>
    <row r="30" spans="1:10" ht="15.6" customHeight="1" x14ac:dyDescent="0.2">
      <c r="A30" s="208" t="s">
        <v>182</v>
      </c>
      <c r="B30" s="208"/>
      <c r="C30" s="208"/>
      <c r="D30" s="208"/>
      <c r="E30" s="208"/>
      <c r="F30" s="208"/>
      <c r="G30" s="208"/>
      <c r="H30" s="208"/>
      <c r="I30" s="235">
        <f>AVRIL!AD7</f>
        <v>0</v>
      </c>
      <c r="J30" s="216"/>
    </row>
    <row r="31" spans="1:10" ht="15.6" customHeight="1" x14ac:dyDescent="0.2">
      <c r="A31" s="208" t="s">
        <v>242</v>
      </c>
      <c r="B31" s="208"/>
      <c r="C31" s="208"/>
      <c r="D31" s="208"/>
      <c r="E31" s="208"/>
      <c r="F31" s="208"/>
      <c r="G31" s="208"/>
      <c r="H31" s="208"/>
      <c r="I31" s="235">
        <f>AVRIL!AE7</f>
        <v>0</v>
      </c>
      <c r="J31" s="216"/>
    </row>
    <row r="32" spans="1:10" ht="15.6" customHeight="1" x14ac:dyDescent="0.2">
      <c r="A32" s="208" t="s">
        <v>184</v>
      </c>
      <c r="B32" s="208"/>
      <c r="C32" s="208"/>
      <c r="D32" s="208"/>
      <c r="E32" s="208"/>
      <c r="F32" s="208"/>
      <c r="G32" s="208"/>
      <c r="H32" s="208"/>
      <c r="I32" s="235">
        <f>AVRIL!AF7</f>
        <v>0</v>
      </c>
      <c r="J32" s="216"/>
    </row>
    <row r="33" spans="1:10" ht="15.6" customHeight="1" x14ac:dyDescent="0.2">
      <c r="A33" s="208" t="s">
        <v>185</v>
      </c>
      <c r="B33" s="208"/>
      <c r="C33" s="208"/>
      <c r="D33" s="208"/>
      <c r="E33" s="208"/>
      <c r="F33" s="208"/>
      <c r="G33" s="208"/>
      <c r="H33" s="208"/>
      <c r="I33" s="235">
        <f>AVRIL!AG7</f>
        <v>0</v>
      </c>
      <c r="J33" s="216"/>
    </row>
    <row r="34" spans="1:10" ht="15.6" customHeight="1" x14ac:dyDescent="0.2">
      <c r="A34" s="208" t="s">
        <v>243</v>
      </c>
      <c r="B34" s="208"/>
      <c r="C34" s="208"/>
      <c r="D34" s="208"/>
      <c r="E34" s="208"/>
      <c r="F34" s="208"/>
      <c r="G34" s="208"/>
      <c r="H34" s="208"/>
      <c r="I34" s="235">
        <f>AVRIL!AH7</f>
        <v>0</v>
      </c>
      <c r="J34" s="216"/>
    </row>
    <row r="35" spans="1:10" ht="15.6" customHeight="1" x14ac:dyDescent="0.2">
      <c r="A35" s="208" t="s">
        <v>243</v>
      </c>
      <c r="B35" s="208"/>
      <c r="C35" s="208"/>
      <c r="D35" s="208"/>
      <c r="E35" s="208"/>
      <c r="F35" s="208"/>
      <c r="G35" s="208"/>
      <c r="H35" s="208"/>
      <c r="I35" s="235">
        <v>0</v>
      </c>
      <c r="J35" s="216"/>
    </row>
    <row r="36" spans="1:10" ht="15.6" customHeight="1" x14ac:dyDescent="0.2">
      <c r="A36" s="208" t="s">
        <v>187</v>
      </c>
      <c r="B36" s="208"/>
      <c r="C36" s="208"/>
      <c r="D36" s="208"/>
      <c r="E36" s="208"/>
      <c r="F36" s="208"/>
      <c r="G36" s="208"/>
      <c r="H36" s="208"/>
      <c r="I36" s="235">
        <f>AVRIL!AJ7</f>
        <v>0</v>
      </c>
      <c r="J36" s="216"/>
    </row>
    <row r="37" spans="1:10" ht="15.6" customHeight="1" thickBot="1" x14ac:dyDescent="0.25">
      <c r="A37" s="208" t="s">
        <v>188</v>
      </c>
      <c r="B37" s="208"/>
      <c r="C37" s="208"/>
      <c r="D37" s="208"/>
      <c r="E37" s="208"/>
      <c r="F37" s="208"/>
      <c r="G37" s="208"/>
      <c r="H37" s="208"/>
      <c r="I37" s="236">
        <f>AVRIL!AK7</f>
        <v>0</v>
      </c>
      <c r="J37" s="216"/>
    </row>
    <row r="38" spans="1:10" ht="15.6" customHeight="1" x14ac:dyDescent="0.2">
      <c r="A38" s="208"/>
      <c r="B38" s="208"/>
      <c r="C38" s="208"/>
      <c r="D38" s="208"/>
      <c r="E38" s="208"/>
      <c r="F38" s="208"/>
      <c r="G38" s="208"/>
      <c r="H38" s="208"/>
      <c r="I38" s="218"/>
      <c r="J38" s="216"/>
    </row>
    <row r="39" spans="1:10" ht="15.6" customHeight="1" thickBot="1" x14ac:dyDescent="0.25">
      <c r="A39" s="208" t="s">
        <v>322</v>
      </c>
      <c r="B39" s="208"/>
      <c r="C39" s="208"/>
      <c r="D39" s="208"/>
      <c r="E39" s="208"/>
      <c r="F39" s="208"/>
      <c r="G39" s="208"/>
      <c r="H39" s="208"/>
      <c r="I39" s="218"/>
      <c r="J39" s="226">
        <f>SUM(I25:I37)</f>
        <v>0</v>
      </c>
    </row>
    <row r="40" spans="1:10" ht="15.6" customHeight="1" thickTop="1" thickBot="1" x14ac:dyDescent="0.25">
      <c r="A40" s="210" t="s">
        <v>492</v>
      </c>
      <c r="B40" s="208"/>
      <c r="C40" s="208"/>
      <c r="D40" s="208"/>
      <c r="E40" s="208"/>
      <c r="F40" s="208"/>
      <c r="G40" s="208"/>
      <c r="H40" s="208"/>
      <c r="I40" s="208"/>
      <c r="J40" s="227">
        <f>SUM(J18-J39)</f>
        <v>0</v>
      </c>
    </row>
    <row r="41" spans="1:10" ht="15.6" customHeight="1" x14ac:dyDescent="0.2">
      <c r="A41" s="208"/>
      <c r="B41" s="208"/>
      <c r="C41" s="208"/>
      <c r="D41" s="208"/>
      <c r="E41" s="208"/>
      <c r="F41" s="208"/>
      <c r="G41" s="208"/>
      <c r="H41" s="208"/>
      <c r="I41" s="208"/>
      <c r="J41" s="208"/>
    </row>
    <row r="42" spans="1:10" ht="15.6" customHeight="1" x14ac:dyDescent="0.2">
      <c r="A42" s="208" t="s">
        <v>189</v>
      </c>
      <c r="B42" s="208"/>
      <c r="C42" s="208"/>
      <c r="D42" s="208"/>
      <c r="E42" s="208"/>
      <c r="F42" s="208"/>
      <c r="G42" s="208"/>
      <c r="H42" s="208"/>
      <c r="I42" s="208"/>
      <c r="J42" s="208"/>
    </row>
    <row r="43" spans="1:10" ht="15.6" customHeight="1" thickBot="1" x14ac:dyDescent="0.25">
      <c r="A43" s="208" t="s">
        <v>190</v>
      </c>
      <c r="B43" s="208"/>
      <c r="C43" s="208"/>
      <c r="D43" s="208"/>
      <c r="E43" s="208"/>
      <c r="F43" s="208"/>
      <c r="G43" s="208"/>
      <c r="H43" s="208"/>
      <c r="I43" s="208"/>
      <c r="J43" s="208"/>
    </row>
    <row r="44" spans="1:10" ht="15.6" customHeight="1" thickBot="1" x14ac:dyDescent="0.25">
      <c r="A44" s="208" t="s">
        <v>191</v>
      </c>
      <c r="B44" s="208"/>
      <c r="C44" s="208"/>
      <c r="D44" s="208"/>
      <c r="E44" s="208"/>
      <c r="F44" s="208"/>
      <c r="G44" s="208"/>
      <c r="H44" s="208"/>
      <c r="I44" s="570"/>
      <c r="J44" s="571"/>
    </row>
    <row r="45" spans="1:10" ht="15.6" customHeight="1" x14ac:dyDescent="0.2">
      <c r="A45" s="208"/>
      <c r="B45" s="208"/>
      <c r="C45" s="208"/>
      <c r="D45" s="208"/>
      <c r="E45" s="208"/>
      <c r="F45" s="208"/>
      <c r="G45" s="208"/>
      <c r="H45" s="208"/>
      <c r="I45" s="208"/>
      <c r="J45" s="208"/>
    </row>
    <row r="46" spans="1:10" ht="15.6" customHeight="1" x14ac:dyDescent="0.2">
      <c r="A46" s="219"/>
      <c r="B46" s="219"/>
      <c r="C46" s="219" t="s">
        <v>161</v>
      </c>
      <c r="D46" s="219"/>
      <c r="E46" s="208"/>
      <c r="F46" s="208"/>
      <c r="G46" s="208"/>
      <c r="H46" s="219"/>
      <c r="I46" s="219"/>
      <c r="J46" s="219"/>
    </row>
    <row r="47" spans="1:10" ht="15.6" customHeight="1" x14ac:dyDescent="0.2">
      <c r="A47" s="208"/>
      <c r="B47" s="208"/>
      <c r="C47" s="208"/>
      <c r="D47" s="220" t="s">
        <v>192</v>
      </c>
      <c r="E47" s="208"/>
      <c r="F47" s="208"/>
      <c r="G47" s="208"/>
      <c r="H47" s="218"/>
      <c r="I47" s="218"/>
      <c r="J47" s="221" t="s">
        <v>193</v>
      </c>
    </row>
    <row r="48" spans="1:10" ht="15.6" customHeight="1" x14ac:dyDescent="0.2">
      <c r="A48" s="208"/>
      <c r="B48" s="208"/>
      <c r="C48" s="208"/>
      <c r="D48" s="220"/>
      <c r="E48" s="208"/>
      <c r="F48" s="208"/>
      <c r="G48" s="208"/>
      <c r="H48" s="218"/>
      <c r="I48" s="218"/>
      <c r="J48" s="373" t="s">
        <v>460</v>
      </c>
    </row>
    <row r="49" spans="1:11" customFormat="1" ht="15.6" customHeight="1" x14ac:dyDescent="0.2">
      <c r="A49" s="374" t="s">
        <v>457</v>
      </c>
      <c r="B49" s="374"/>
      <c r="C49" s="374"/>
      <c r="D49" s="374"/>
      <c r="E49" s="374"/>
      <c r="F49" s="374"/>
      <c r="G49" s="374"/>
      <c r="H49" s="374"/>
      <c r="I49" s="374"/>
      <c r="J49" s="80"/>
      <c r="K49" s="80"/>
    </row>
    <row r="50" spans="1:11" customFormat="1" ht="15.6" customHeight="1" x14ac:dyDescent="0.2">
      <c r="A50" s="374" t="s">
        <v>461</v>
      </c>
      <c r="B50" s="374"/>
      <c r="C50" s="374"/>
      <c r="D50" s="374"/>
      <c r="E50" s="374"/>
      <c r="F50" s="374"/>
      <c r="G50" s="374"/>
      <c r="H50" s="374"/>
      <c r="I50" s="374"/>
      <c r="J50" s="80"/>
      <c r="K50" s="80"/>
    </row>
  </sheetData>
  <sheetProtection algorithmName="SHA-512" hashValue="1FEYgMuX9lVlg4ZREDZPCkv48v0Vn3ToptfwSnbHFEQfItL7OcELNbvwuxuI2xFfLjwPHxNJoHF1CweD1dhD+g==" saltValue="oSKMRXzbLy7wc9aNFBsD7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32</vt:i4>
      </vt:variant>
    </vt:vector>
  </HeadingPairs>
  <TitlesOfParts>
    <vt:vector size="62" baseType="lpstr">
      <vt:lpstr>Directives</vt:lpstr>
      <vt:lpstr>JANVIER</vt:lpstr>
      <vt:lpstr>RAP JAN</vt:lpstr>
      <vt:lpstr>FÉVRIER</vt:lpstr>
      <vt:lpstr>RAP FÉV</vt:lpstr>
      <vt:lpstr>MARS</vt:lpstr>
      <vt:lpstr>RAP MAR</vt:lpstr>
      <vt:lpstr>AVRIL</vt:lpstr>
      <vt:lpstr>RAP AVR</vt:lpstr>
      <vt:lpstr>MAI</vt:lpstr>
      <vt:lpstr>RAP MAI</vt:lpstr>
      <vt:lpstr>JUIN</vt:lpstr>
      <vt:lpstr>RAP JUIN</vt:lpstr>
      <vt:lpstr>JUILLET</vt:lpstr>
      <vt:lpstr>RAP JUIL</vt:lpstr>
      <vt:lpstr>AOUT</vt:lpstr>
      <vt:lpstr>RAP AOUT</vt:lpstr>
      <vt:lpstr>SEPTEMBRE</vt:lpstr>
      <vt:lpstr>RAP SEP</vt:lpstr>
      <vt:lpstr>OCTOBRE</vt:lpstr>
      <vt:lpstr>RAP OCT</vt:lpstr>
      <vt:lpstr>NOVEMBRE</vt:lpstr>
      <vt:lpstr>RAP NOV</vt:lpstr>
      <vt:lpstr>DÉCEMBRE</vt:lpstr>
      <vt:lpstr>RAP DÉC</vt:lpstr>
      <vt:lpstr>1er Trim</vt:lpstr>
      <vt:lpstr>2ème Trim</vt:lpstr>
      <vt:lpstr>3ème Trim</vt:lpstr>
      <vt:lpstr>4ème Trim</vt:lpstr>
      <vt:lpstr>Rapport Annuel 251ARCF</vt:lpstr>
      <vt:lpstr>'1er Trim'!Print_Area</vt:lpstr>
      <vt:lpstr>'2ème Trim'!Print_Area</vt:lpstr>
      <vt:lpstr>'3ème Trim'!Print_Area</vt:lpstr>
      <vt:lpstr>'4ème Trim'!Print_Area</vt:lpstr>
      <vt:lpstr>AOUT!Print_Area</vt:lpstr>
      <vt:lpstr>AVRIL!Print_Area</vt:lpstr>
      <vt:lpstr>DÉCEMBRE!Print_Area</vt:lpstr>
      <vt:lpstr>Directives!Print_Area</vt:lpstr>
      <vt:lpstr>FÉVRIER!Print_Area</vt:lpstr>
      <vt:lpstr>JANVIER!Print_Area</vt:lpstr>
      <vt:lpstr>JUILLET!Print_Area</vt:lpstr>
      <vt:lpstr>JUIN!Print_Area</vt:lpstr>
      <vt:lpstr>MAI!Print_Area</vt:lpstr>
      <vt:lpstr>MARS!Print_Area</vt:lpstr>
      <vt:lpstr>NOVEMBRE!Print_Area</vt:lpstr>
      <vt:lpstr>OCTOBRE!Print_Area</vt:lpstr>
      <vt:lpstr>'RAP AOUT'!Print_Area</vt:lpstr>
      <vt:lpstr>'RAP AVR'!Print_Area</vt:lpstr>
      <vt:lpstr>'RAP DÉC'!Print_Area</vt:lpstr>
      <vt:lpstr>'RAP FÉV'!Print_Area</vt:lpstr>
      <vt:lpstr>'RAP JAN'!Print_Area</vt:lpstr>
      <vt:lpstr>'RAP JUIL'!Print_Area</vt:lpstr>
      <vt:lpstr>'RAP JUIN'!Print_Area</vt:lpstr>
      <vt:lpstr>'RAP MAI'!Print_Area</vt:lpstr>
      <vt:lpstr>'RAP MAR'!Print_Area</vt:lpstr>
      <vt:lpstr>'RAP NOV'!Print_Area</vt:lpstr>
      <vt:lpstr>'RAP OCT'!Print_Area</vt:lpstr>
      <vt:lpstr>'RAP SEP'!Print_Area</vt:lpstr>
      <vt:lpstr>'Rapport Annuel 251ARCF'!Print_Area</vt:lpstr>
      <vt:lpstr>SEPTEMBRE!Print_Area</vt:lpstr>
      <vt:lpstr>Directives!Print_Titles</vt:lpstr>
      <vt:lpstr>'Rapport Annuel 251ARCF'!Print_Titles</vt:lpstr>
    </vt:vector>
  </TitlesOfParts>
  <Company>Preferred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BBailey</dc:creator>
  <cp:lastModifiedBy>Bailey, Betty</cp:lastModifiedBy>
  <cp:lastPrinted>2020-06-15T17:45:27Z</cp:lastPrinted>
  <dcterms:created xsi:type="dcterms:W3CDTF">2000-04-04T04:28:46Z</dcterms:created>
  <dcterms:modified xsi:type="dcterms:W3CDTF">2021-03-30T17:50:26Z</dcterms:modified>
</cp:coreProperties>
</file>